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0" windowHeight="17295" activeTab="0"/>
  </bookViews>
  <sheets>
    <sheet name="Results" sheetId="1" r:id="rId1"/>
    <sheet name="Team Sheet Data" sheetId="2" r:id="rId2"/>
  </sheets>
  <definedNames>
    <definedName name="_xlnm.Print_Area" localSheetId="0">'Results'!$A$33:$AA$64</definedName>
    <definedName name="_xlnm.Print_Area" localSheetId="1">'Team Sheet Data'!$A$1:$G$50</definedName>
  </definedNames>
  <calcPr fullCalcOnLoad="1"/>
</workbook>
</file>

<file path=xl/sharedStrings.xml><?xml version="1.0" encoding="utf-8"?>
<sst xmlns="http://schemas.openxmlformats.org/spreadsheetml/2006/main" count="155" uniqueCount="94">
  <si>
    <t>No.</t>
  </si>
  <si>
    <t>Event</t>
  </si>
  <si>
    <t>Lane 2</t>
  </si>
  <si>
    <t>Lane 3</t>
  </si>
  <si>
    <t>Lane 4</t>
  </si>
  <si>
    <t>Lane 5</t>
  </si>
  <si>
    <t>Pla</t>
  </si>
  <si>
    <t>Time</t>
  </si>
  <si>
    <t>Pts</t>
  </si>
  <si>
    <t>Tot</t>
  </si>
  <si>
    <t>SHEET TOTALS</t>
  </si>
  <si>
    <t>Points Brought Forward</t>
  </si>
  <si>
    <t>X</t>
  </si>
  <si>
    <t>XX</t>
  </si>
  <si>
    <t>TOTAL SCORES</t>
  </si>
  <si>
    <t>POSITION</t>
  </si>
  <si>
    <t>Name</t>
  </si>
  <si>
    <t>DQ</t>
  </si>
  <si>
    <t>OA</t>
  </si>
  <si>
    <t>NS</t>
  </si>
  <si>
    <t>DNF</t>
  </si>
  <si>
    <t>TF</t>
  </si>
  <si>
    <t>Number 1st place</t>
  </si>
  <si>
    <t>Number 2nd Place</t>
  </si>
  <si>
    <t>Number Swims 'dq'</t>
  </si>
  <si>
    <t>Milton Keynes &amp; District Junior Swimming League</t>
  </si>
  <si>
    <t>GIRLS 12/U 4X1L MEDLEY RELAY</t>
  </si>
  <si>
    <t>BOYS 12/U 4X1L MEDLEY RELAY</t>
  </si>
  <si>
    <t>GIRLS 9yrs 4X1L FREESTYLE RELAY</t>
  </si>
  <si>
    <t>BOYS 9yrs 4X1L FREESTYLE RELAY</t>
  </si>
  <si>
    <t>GIRLS 10yrs 4X1L MEDLEY RELAY</t>
  </si>
  <si>
    <t>BOYS 10yrs 4X1L MEDLEY RELAY</t>
  </si>
  <si>
    <t>GIRLS 11/U 4X1L FREESTYLE RELAY</t>
  </si>
  <si>
    <t>BOYS 11/U 4X1L FREESTYLE RELAY</t>
  </si>
  <si>
    <t>GIRLS 9yrs 1L FREESTYLE</t>
  </si>
  <si>
    <t>BOYS 9yrs 1L FREESTYLE</t>
  </si>
  <si>
    <t>GIRLS 10yrs 2L BREASTSTROKE</t>
  </si>
  <si>
    <t>BOYS 10yrs 2L BREASTSTROKE</t>
  </si>
  <si>
    <t>GIRLS 11/U 2L BACKSTROKE</t>
  </si>
  <si>
    <t>GIRLS 12/U 2L BUTTERFLY</t>
  </si>
  <si>
    <t>BOYS 12/U 2L BUTTERFLY</t>
  </si>
  <si>
    <t>GIRLS 9yrs 1L BREASTSTROKE</t>
  </si>
  <si>
    <t>BOYS 9yrs 1L BREASTSTROKE</t>
  </si>
  <si>
    <t>GIRLS 10yrs 2L BACKSTROKE</t>
  </si>
  <si>
    <t>BOYS 10yrs 2L BACKSTROKE</t>
  </si>
  <si>
    <t>GIRLS 11/U 2L BUTTERFLY</t>
  </si>
  <si>
    <t>BOYS 11/U 2L BUTTERFLY</t>
  </si>
  <si>
    <t>GIRLS 12/U 2LFREESTYLE</t>
  </si>
  <si>
    <t>BOYS 12/U 2L FREESTYLE</t>
  </si>
  <si>
    <t>GIRLS 9yrs 1L BACKSTROKE</t>
  </si>
  <si>
    <t>BOYS 9yrs 1L BACKSTROKE</t>
  </si>
  <si>
    <t>GIRLS 11/U 2L FREESTYLE</t>
  </si>
  <si>
    <t>BOYS 11/U 2L FREESTYLE</t>
  </si>
  <si>
    <t>GIRLS 12/U 2L BREASTSTROKE</t>
  </si>
  <si>
    <t>BOYS 12/U 2L BREASTSTROKE</t>
  </si>
  <si>
    <t>GIRLS 9yrs 1L BUTTERFLY</t>
  </si>
  <si>
    <t>BOYS 9yrs 1L BUTTERFLY</t>
  </si>
  <si>
    <t>GIRLS 10yrs 2L FREESTYLE</t>
  </si>
  <si>
    <t>BOYS 10yrs 2L FREESTYLE</t>
  </si>
  <si>
    <t>GIRLS 11/U 2L BREASTSTROKE</t>
  </si>
  <si>
    <t>BOYS 11/U 2L BREASTSTROKE</t>
  </si>
  <si>
    <t>GIRLS 12/U 2L BACKSTROKE</t>
  </si>
  <si>
    <t>BOYS 12/U 2L BACKSTROKE</t>
  </si>
  <si>
    <t>GIRLS 9yrs 4X1L MEDLEY RELAY</t>
  </si>
  <si>
    <t>BOYS 9yrs 4X1L MEDLEY RELAY</t>
  </si>
  <si>
    <t>GIRLS 10yrs 4X1L FREESTYLE RELAY</t>
  </si>
  <si>
    <t>BOYS 10yrs 4X1L FREESTYLE RELAY</t>
  </si>
  <si>
    <t>GIRLS 11/U 4X1L MEDLEY RELAY</t>
  </si>
  <si>
    <t>BOYS 11/U 4X1L MEDLEY RELAY</t>
  </si>
  <si>
    <t>GIRLS 12/U 4X1L FREESTYLE RELAY</t>
  </si>
  <si>
    <t>BOYS 12/U 4X1L FREESTYLE RELAY</t>
  </si>
  <si>
    <t>CANNON 8X1L FREESTYLE RELAY</t>
  </si>
  <si>
    <t>BOYS 11/U 2L BACKSTROKE</t>
  </si>
  <si>
    <t>Lane 6</t>
  </si>
  <si>
    <t>Lane 1</t>
  </si>
  <si>
    <t>Lane1</t>
  </si>
  <si>
    <t>Lane2</t>
  </si>
  <si>
    <t>Lane3</t>
  </si>
  <si>
    <t>Points Allocation</t>
  </si>
  <si>
    <t>WARNING!! Do not type in or try to change any cell which is highlighted in YELLOW</t>
  </si>
  <si>
    <t>Data Check</t>
  </si>
  <si>
    <t>Instructions for data inputters - copy cells C12 to C60 (the column of names) from the Team Sheet spreadsheet.   Go into Row 2 for the relevant lane and do a Paste-Special.  Right-Click, choose 'Paste Special' then select 'Values'.</t>
  </si>
  <si>
    <t>Event Name</t>
  </si>
  <si>
    <t>Event No</t>
  </si>
  <si>
    <t>Lane4</t>
  </si>
  <si>
    <t>Lane5</t>
  </si>
  <si>
    <t>Lane6</t>
  </si>
  <si>
    <t>Enter Team Name</t>
  </si>
  <si>
    <t>If you want to, you can use this sheet as a data source for a Mail Merge to create the Time Keeping sheets. See how to mail merge document.</t>
  </si>
  <si>
    <t>ENTER HERE</t>
  </si>
  <si>
    <t xml:space="preserve">GALA No </t>
  </si>
  <si>
    <t>DATE: ENTER HERE</t>
  </si>
  <si>
    <t>GIRLS 10yrs 2L BUTTERFLY ***</t>
  </si>
  <si>
    <t>BOYS 10yrs 2L BUTTERFLY ***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</si>
</sst>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Club: &quot;@"/>
  </numFmts>
  <fonts count="45">
    <font>
      <sz val="10"/>
      <name val="Times New Roman"/>
      <family val="0"/>
    </font>
    <font>
      <sz val="11"/>
      <color indexed="8"/>
      <name val="Calibri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tted"/>
      <top>
        <color indexed="63"/>
      </top>
      <bottom style="dott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 quotePrefix="1">
      <alignment horizontal="center" vertical="center"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2" fillId="34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169" fontId="3" fillId="0" borderId="31" xfId="0" applyNumberFormat="1" applyFont="1" applyBorder="1" applyAlignment="1">
      <alignment horizontal="center" vertical="center" wrapText="1"/>
    </xf>
    <xf numFmtId="169" fontId="3" fillId="0" borderId="32" xfId="0" applyNumberFormat="1" applyFont="1" applyBorder="1" applyAlignment="1">
      <alignment horizontal="center" vertical="center" wrapText="1"/>
    </xf>
    <xf numFmtId="0" fontId="3" fillId="35" borderId="32" xfId="0" applyFont="1" applyFill="1" applyBorder="1" applyAlignment="1" applyProtection="1">
      <alignment horizontal="center" vertical="center" wrapText="1"/>
      <protection locked="0"/>
    </xf>
    <xf numFmtId="169" fontId="3" fillId="0" borderId="34" xfId="0" applyNumberFormat="1" applyFont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39" xfId="0" applyFont="1" applyBorder="1" applyAlignment="1">
      <alignment/>
    </xf>
    <xf numFmtId="0" fontId="3" fillId="35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/>
    </xf>
    <xf numFmtId="0" fontId="3" fillId="35" borderId="34" xfId="0" applyFont="1" applyFill="1" applyBorder="1" applyAlignment="1" applyProtection="1">
      <alignment horizontal="center" vertical="center" wrapText="1"/>
      <protection locked="0"/>
    </xf>
    <xf numFmtId="0" fontId="5" fillId="34" borderId="40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8" fillId="34" borderId="38" xfId="0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9" xfId="0" applyFont="1" applyBorder="1" applyAlignment="1">
      <alignment/>
    </xf>
    <xf numFmtId="0" fontId="9" fillId="0" borderId="0" xfId="0" applyFont="1" applyAlignment="1">
      <alignment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35" borderId="44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u val="none"/>
        <strike val="0"/>
        <color theme="0"/>
      </font>
      <fill>
        <patternFill patternType="solid">
          <fgColor theme="0"/>
          <bgColor indexed="64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color rgb="FF9C0006"/>
      </font>
      <fill>
        <patternFill>
          <bgColor rgb="FFFFC7CE"/>
        </patternFill>
      </fill>
      <border>
        <left style="thin"/>
      </border>
    </dxf>
    <dxf>
      <font>
        <color rgb="FF9C0006"/>
      </font>
      <fill>
        <patternFill>
          <bgColor rgb="FFFFC7CE"/>
        </patternFill>
      </fill>
      <border>
        <left style="thin">
          <color rgb="FF000000"/>
        </left>
      </border>
    </dxf>
    <dxf>
      <font>
        <u val="none"/>
        <strike val="0"/>
        <color theme="0"/>
      </font>
      <fill>
        <patternFill patternType="solid">
          <fgColor theme="0"/>
          <bgColor indexed="64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64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6" sqref="B36"/>
    </sheetView>
  </sheetViews>
  <sheetFormatPr defaultColWidth="12" defaultRowHeight="12.75"/>
  <cols>
    <col min="1" max="1" width="4.33203125" style="1" customWidth="1"/>
    <col min="2" max="2" width="26.83203125" style="2" customWidth="1"/>
    <col min="3" max="3" width="15.83203125" style="29" customWidth="1"/>
    <col min="4" max="4" width="7.83203125" style="1" customWidth="1"/>
    <col min="5" max="6" width="4.33203125" style="1" customWidth="1"/>
    <col min="7" max="7" width="7.66015625" style="1" bestFit="1" customWidth="1"/>
    <col min="8" max="8" width="15.83203125" style="29" customWidth="1"/>
    <col min="9" max="9" width="7.83203125" style="1" customWidth="1"/>
    <col min="10" max="11" width="4.33203125" style="1" customWidth="1"/>
    <col min="12" max="12" width="7.66015625" style="1" bestFit="1" customWidth="1"/>
    <col min="13" max="13" width="15.83203125" style="29" customWidth="1"/>
    <col min="14" max="14" width="7.83203125" style="1" customWidth="1"/>
    <col min="15" max="16" width="4.33203125" style="1" customWidth="1"/>
    <col min="17" max="17" width="7.66015625" style="1" bestFit="1" customWidth="1"/>
    <col min="18" max="18" width="15.83203125" style="29" customWidth="1"/>
    <col min="19" max="19" width="7.83203125" style="1" customWidth="1"/>
    <col min="20" max="21" width="4.33203125" style="1" customWidth="1"/>
    <col min="22" max="22" width="7.66015625" style="1" bestFit="1" customWidth="1"/>
    <col min="23" max="23" width="15.83203125" style="29" customWidth="1"/>
    <col min="24" max="24" width="7.83203125" style="1" customWidth="1"/>
    <col min="25" max="26" width="4.33203125" style="1" customWidth="1"/>
    <col min="27" max="27" width="7.66015625" style="1" bestFit="1" customWidth="1"/>
    <col min="28" max="28" width="15.83203125" style="29" customWidth="1"/>
    <col min="29" max="29" width="7.83203125" style="1" customWidth="1"/>
    <col min="30" max="31" width="4.33203125" style="1" customWidth="1"/>
    <col min="32" max="32" width="7.66015625" style="1" bestFit="1" customWidth="1"/>
    <col min="33" max="33" width="12.33203125" style="8" hidden="1" customWidth="1"/>
    <col min="34" max="34" width="9.33203125" style="8" hidden="1" customWidth="1"/>
    <col min="35" max="36" width="6.66015625" style="8" hidden="1" customWidth="1"/>
    <col min="37" max="37" width="9.33203125" style="8" hidden="1" customWidth="1"/>
    <col min="38" max="16384" width="12" style="8" customWidth="1"/>
  </cols>
  <sheetData>
    <row r="1" spans="1:32" ht="23.25" customHeight="1" thickBot="1">
      <c r="A1" s="85" t="s">
        <v>79</v>
      </c>
      <c r="B1" s="85"/>
      <c r="C1" s="87" t="s">
        <v>25</v>
      </c>
      <c r="D1" s="87"/>
      <c r="E1" s="87"/>
      <c r="F1" s="87"/>
      <c r="G1" s="87"/>
      <c r="H1" s="87"/>
      <c r="I1" s="87"/>
      <c r="J1" s="3"/>
      <c r="K1" s="3"/>
      <c r="L1" s="3"/>
      <c r="M1" s="83" t="s">
        <v>89</v>
      </c>
      <c r="N1" s="87" t="s">
        <v>90</v>
      </c>
      <c r="O1" s="87"/>
      <c r="P1" s="87"/>
      <c r="Q1" s="4"/>
      <c r="R1" s="106" t="s">
        <v>91</v>
      </c>
      <c r="S1" s="106"/>
      <c r="T1" s="5"/>
      <c r="U1" s="5"/>
      <c r="V1" s="5"/>
      <c r="W1" s="6"/>
      <c r="X1" s="5"/>
      <c r="Y1" s="5"/>
      <c r="Z1" s="5"/>
      <c r="AA1" s="5"/>
      <c r="AB1" s="6"/>
      <c r="AC1" s="5"/>
      <c r="AD1" s="5"/>
      <c r="AE1" s="5"/>
      <c r="AF1" s="7"/>
    </row>
    <row r="2" spans="1:32" ht="12.75">
      <c r="A2" s="85"/>
      <c r="B2" s="85"/>
      <c r="C2" s="90" t="s">
        <v>74</v>
      </c>
      <c r="D2" s="91"/>
      <c r="E2" s="91"/>
      <c r="F2" s="91"/>
      <c r="G2" s="91"/>
      <c r="H2" s="91" t="s">
        <v>2</v>
      </c>
      <c r="I2" s="91"/>
      <c r="J2" s="91"/>
      <c r="K2" s="91"/>
      <c r="L2" s="91"/>
      <c r="M2" s="91" t="s">
        <v>3</v>
      </c>
      <c r="N2" s="91"/>
      <c r="O2" s="91"/>
      <c r="P2" s="91"/>
      <c r="Q2" s="91"/>
      <c r="R2" s="91" t="s">
        <v>4</v>
      </c>
      <c r="S2" s="91"/>
      <c r="T2" s="91"/>
      <c r="U2" s="91"/>
      <c r="V2" s="91"/>
      <c r="W2" s="91" t="s">
        <v>5</v>
      </c>
      <c r="X2" s="91"/>
      <c r="Y2" s="91"/>
      <c r="Z2" s="91"/>
      <c r="AA2" s="91"/>
      <c r="AB2" s="91" t="s">
        <v>73</v>
      </c>
      <c r="AC2" s="91"/>
      <c r="AD2" s="91"/>
      <c r="AE2" s="91"/>
      <c r="AF2" s="91"/>
    </row>
    <row r="3" spans="1:32" ht="18" customHeight="1" thickBot="1">
      <c r="A3" s="86"/>
      <c r="B3" s="86"/>
      <c r="C3" s="92" t="s">
        <v>87</v>
      </c>
      <c r="D3" s="92"/>
      <c r="E3" s="92"/>
      <c r="F3" s="92"/>
      <c r="G3" s="92"/>
      <c r="H3" s="92" t="s">
        <v>87</v>
      </c>
      <c r="I3" s="92"/>
      <c r="J3" s="92"/>
      <c r="K3" s="92"/>
      <c r="L3" s="92"/>
      <c r="M3" s="92" t="s">
        <v>87</v>
      </c>
      <c r="N3" s="92"/>
      <c r="O3" s="92"/>
      <c r="P3" s="92"/>
      <c r="Q3" s="92"/>
      <c r="R3" s="92" t="s">
        <v>87</v>
      </c>
      <c r="S3" s="92"/>
      <c r="T3" s="92"/>
      <c r="U3" s="92"/>
      <c r="V3" s="92"/>
      <c r="W3" s="92" t="s">
        <v>87</v>
      </c>
      <c r="X3" s="92"/>
      <c r="Y3" s="92"/>
      <c r="Z3" s="92"/>
      <c r="AA3" s="92"/>
      <c r="AB3" s="92" t="s">
        <v>87</v>
      </c>
      <c r="AC3" s="92"/>
      <c r="AD3" s="92"/>
      <c r="AE3" s="92"/>
      <c r="AF3" s="92"/>
    </row>
    <row r="4" spans="1:33" ht="13.5" thickBot="1">
      <c r="A4" s="61" t="s">
        <v>0</v>
      </c>
      <c r="B4" s="62" t="s">
        <v>1</v>
      </c>
      <c r="C4" s="9" t="s">
        <v>16</v>
      </c>
      <c r="D4" s="10" t="s">
        <v>7</v>
      </c>
      <c r="E4" s="11" t="s">
        <v>6</v>
      </c>
      <c r="F4" s="11" t="s">
        <v>8</v>
      </c>
      <c r="G4" s="12" t="s">
        <v>9</v>
      </c>
      <c r="H4" s="9" t="s">
        <v>16</v>
      </c>
      <c r="I4" s="10" t="s">
        <v>7</v>
      </c>
      <c r="J4" s="11" t="s">
        <v>6</v>
      </c>
      <c r="K4" s="11" t="s">
        <v>8</v>
      </c>
      <c r="L4" s="12" t="s">
        <v>9</v>
      </c>
      <c r="M4" s="9" t="s">
        <v>16</v>
      </c>
      <c r="N4" s="10" t="s">
        <v>7</v>
      </c>
      <c r="O4" s="11" t="s">
        <v>6</v>
      </c>
      <c r="P4" s="11" t="s">
        <v>8</v>
      </c>
      <c r="Q4" s="12" t="s">
        <v>9</v>
      </c>
      <c r="R4" s="9" t="s">
        <v>16</v>
      </c>
      <c r="S4" s="10" t="s">
        <v>7</v>
      </c>
      <c r="T4" s="11" t="s">
        <v>6</v>
      </c>
      <c r="U4" s="11" t="s">
        <v>8</v>
      </c>
      <c r="V4" s="12" t="s">
        <v>9</v>
      </c>
      <c r="W4" s="9" t="s">
        <v>16</v>
      </c>
      <c r="X4" s="10" t="s">
        <v>7</v>
      </c>
      <c r="Y4" s="11" t="s">
        <v>6</v>
      </c>
      <c r="Z4" s="11" t="s">
        <v>8</v>
      </c>
      <c r="AA4" s="12" t="s">
        <v>9</v>
      </c>
      <c r="AB4" s="9" t="s">
        <v>16</v>
      </c>
      <c r="AC4" s="10" t="s">
        <v>7</v>
      </c>
      <c r="AD4" s="11" t="s">
        <v>6</v>
      </c>
      <c r="AE4" s="11" t="s">
        <v>8</v>
      </c>
      <c r="AF4" s="12" t="s">
        <v>9</v>
      </c>
      <c r="AG4" s="63" t="s">
        <v>80</v>
      </c>
    </row>
    <row r="5" spans="1:37" ht="24.75" customHeight="1">
      <c r="A5" s="13">
        <v>1</v>
      </c>
      <c r="B5" s="14" t="s">
        <v>26</v>
      </c>
      <c r="C5" s="76">
        <f>'Team Sheet Data'!C2</f>
        <v>0</v>
      </c>
      <c r="D5" s="20"/>
      <c r="E5" s="15"/>
      <c r="F5" s="32" t="e">
        <f aca="true" t="shared" si="0" ref="F5:F30">VLOOKUP(E5,$AI$35:$AJ$45,2)</f>
        <v>#N/A</v>
      </c>
      <c r="G5" s="33" t="e">
        <f>F5</f>
        <v>#N/A</v>
      </c>
      <c r="H5" s="76">
        <f>'Team Sheet Data'!D2</f>
        <v>0</v>
      </c>
      <c r="I5" s="16"/>
      <c r="J5" s="15"/>
      <c r="K5" s="37" t="e">
        <f>VLOOKUP(J5,$AI$35:$AJ$45,2)</f>
        <v>#N/A</v>
      </c>
      <c r="L5" s="33" t="e">
        <f>K5</f>
        <v>#N/A</v>
      </c>
      <c r="M5" s="76">
        <f>'Team Sheet Data'!E2</f>
        <v>0</v>
      </c>
      <c r="N5" s="16"/>
      <c r="O5" s="15"/>
      <c r="P5" s="32" t="e">
        <f>VLOOKUP(O5,$AI$35:$AJ$45,2)</f>
        <v>#N/A</v>
      </c>
      <c r="Q5" s="33" t="e">
        <f>P5</f>
        <v>#N/A</v>
      </c>
      <c r="R5" s="76">
        <f>'Team Sheet Data'!F2</f>
        <v>0</v>
      </c>
      <c r="S5" s="16"/>
      <c r="T5" s="15"/>
      <c r="U5" s="32" t="e">
        <f>VLOOKUP(T5,$AI$35:$AJ$45,2)</f>
        <v>#N/A</v>
      </c>
      <c r="V5" s="33" t="e">
        <f>U5</f>
        <v>#N/A</v>
      </c>
      <c r="W5" s="76">
        <f>'Team Sheet Data'!G2</f>
        <v>0</v>
      </c>
      <c r="X5" s="16"/>
      <c r="Y5" s="15"/>
      <c r="Z5" s="32" t="e">
        <f>VLOOKUP(Y5,$AI$35:$AJ$45,2)</f>
        <v>#N/A</v>
      </c>
      <c r="AA5" s="33" t="e">
        <f>Z5</f>
        <v>#N/A</v>
      </c>
      <c r="AB5" s="76">
        <f>'Team Sheet Data'!H2</f>
        <v>0</v>
      </c>
      <c r="AC5" s="16"/>
      <c r="AD5" s="15"/>
      <c r="AE5" s="32" t="e">
        <f>VLOOKUP(AD5,$AI$35:$AJ$45,2)</f>
        <v>#N/A</v>
      </c>
      <c r="AF5" s="33" t="e">
        <f>AE5</f>
        <v>#N/A</v>
      </c>
      <c r="AG5" s="40" t="str">
        <f>checkPlaces(E5,J5,O5,T5,Y5,AD5)</f>
        <v>Pass</v>
      </c>
      <c r="AI5" s="17"/>
      <c r="AJ5" s="17"/>
      <c r="AK5" s="17"/>
    </row>
    <row r="6" spans="1:37" ht="24.75" customHeight="1">
      <c r="A6" s="18">
        <v>2</v>
      </c>
      <c r="B6" s="19" t="s">
        <v>27</v>
      </c>
      <c r="C6" s="76">
        <f>'Team Sheet Data'!C3</f>
        <v>0</v>
      </c>
      <c r="D6" s="20"/>
      <c r="E6" s="21"/>
      <c r="F6" s="32" t="e">
        <f t="shared" si="0"/>
        <v>#N/A</v>
      </c>
      <c r="G6" s="34" t="e">
        <f>G5+F6</f>
        <v>#N/A</v>
      </c>
      <c r="H6" s="76">
        <f>'Team Sheet Data'!D3</f>
        <v>0</v>
      </c>
      <c r="I6" s="22"/>
      <c r="J6" s="21"/>
      <c r="K6" s="32" t="e">
        <f>VLOOKUP(J6,$AI$35:$AJ$45,2)</f>
        <v>#N/A</v>
      </c>
      <c r="L6" s="34" t="e">
        <f>L5+K6</f>
        <v>#N/A</v>
      </c>
      <c r="M6" s="76">
        <f>'Team Sheet Data'!E3</f>
        <v>0</v>
      </c>
      <c r="N6" s="22"/>
      <c r="O6" s="21"/>
      <c r="P6" s="32" t="e">
        <f>VLOOKUP(O6,$AI$35:$AJ$45,2)</f>
        <v>#N/A</v>
      </c>
      <c r="Q6" s="34" t="e">
        <f>Q5+P6</f>
        <v>#N/A</v>
      </c>
      <c r="R6" s="76">
        <f>'Team Sheet Data'!F3</f>
        <v>0</v>
      </c>
      <c r="S6" s="22"/>
      <c r="T6" s="21"/>
      <c r="U6" s="32" t="e">
        <f>VLOOKUP(T6,$AI$35:$AJ$45,2)</f>
        <v>#N/A</v>
      </c>
      <c r="V6" s="34" t="e">
        <f>V5+U6</f>
        <v>#N/A</v>
      </c>
      <c r="W6" s="76">
        <f>'Team Sheet Data'!G3</f>
        <v>0</v>
      </c>
      <c r="X6" s="22"/>
      <c r="Y6" s="21"/>
      <c r="Z6" s="32" t="e">
        <f>VLOOKUP(Y6,$AI$35:$AJ$45,2)</f>
        <v>#N/A</v>
      </c>
      <c r="AA6" s="34" t="e">
        <f>AA5+Z6</f>
        <v>#N/A</v>
      </c>
      <c r="AB6" s="76">
        <f>'Team Sheet Data'!H3</f>
        <v>0</v>
      </c>
      <c r="AC6" s="22"/>
      <c r="AD6" s="21"/>
      <c r="AE6" s="32" t="e">
        <f>VLOOKUP(AD6,$AI$35:$AJ$45,2)</f>
        <v>#N/A</v>
      </c>
      <c r="AF6" s="34" t="e">
        <f>AF5+AE6</f>
        <v>#N/A</v>
      </c>
      <c r="AG6" s="40" t="str">
        <f aca="true" t="shared" si="1" ref="AG6:AG57">checkPlaces(E6,J6,O6,T6,Y6,AD6)</f>
        <v>Pass</v>
      </c>
      <c r="AI6" s="17"/>
      <c r="AJ6" s="17"/>
      <c r="AK6" s="17"/>
    </row>
    <row r="7" spans="1:37" ht="24.75" customHeight="1">
      <c r="A7" s="18">
        <v>3</v>
      </c>
      <c r="B7" s="19" t="s">
        <v>28</v>
      </c>
      <c r="C7" s="76">
        <f>'Team Sheet Data'!C4</f>
        <v>0</v>
      </c>
      <c r="D7" s="22"/>
      <c r="E7" s="21"/>
      <c r="F7" s="32" t="e">
        <f t="shared" si="0"/>
        <v>#N/A</v>
      </c>
      <c r="G7" s="34" t="e">
        <f aca="true" t="shared" si="2" ref="G7:G30">G6+F7</f>
        <v>#N/A</v>
      </c>
      <c r="H7" s="76">
        <f>'Team Sheet Data'!D4</f>
        <v>0</v>
      </c>
      <c r="I7" s="22"/>
      <c r="J7" s="21"/>
      <c r="K7" s="32" t="e">
        <f aca="true" t="shared" si="3" ref="K7:K30">VLOOKUP(J7,$AI$35:$AJ$45,2)</f>
        <v>#N/A</v>
      </c>
      <c r="L7" s="34" t="e">
        <f aca="true" t="shared" si="4" ref="L7:L30">L6+K7</f>
        <v>#N/A</v>
      </c>
      <c r="M7" s="76">
        <f>'Team Sheet Data'!E4</f>
        <v>0</v>
      </c>
      <c r="N7" s="22"/>
      <c r="O7" s="21"/>
      <c r="P7" s="32" t="e">
        <f aca="true" t="shared" si="5" ref="P7:P29">VLOOKUP(O7,$AI$35:$AJ$45,2)</f>
        <v>#N/A</v>
      </c>
      <c r="Q7" s="34" t="e">
        <f aca="true" t="shared" si="6" ref="Q7:Q30">Q6+P7</f>
        <v>#N/A</v>
      </c>
      <c r="R7" s="76">
        <f>'Team Sheet Data'!F4</f>
        <v>0</v>
      </c>
      <c r="S7" s="22"/>
      <c r="T7" s="21"/>
      <c r="U7" s="32" t="e">
        <f aca="true" t="shared" si="7" ref="U7:U30">VLOOKUP(T7,$AI$35:$AJ$45,2)</f>
        <v>#N/A</v>
      </c>
      <c r="V7" s="34" t="e">
        <f aca="true" t="shared" si="8" ref="V7:V30">V6+U7</f>
        <v>#N/A</v>
      </c>
      <c r="W7" s="76">
        <f>'Team Sheet Data'!G4</f>
        <v>0</v>
      </c>
      <c r="X7" s="22"/>
      <c r="Y7" s="23"/>
      <c r="Z7" s="32" t="e">
        <f aca="true" t="shared" si="9" ref="Z7:Z30">VLOOKUP(Y7,$AI$35:$AJ$45,2)</f>
        <v>#N/A</v>
      </c>
      <c r="AA7" s="34" t="e">
        <f aca="true" t="shared" si="10" ref="AA7:AA30">AA6+Z7</f>
        <v>#N/A</v>
      </c>
      <c r="AB7" s="76">
        <f>'Team Sheet Data'!H4</f>
        <v>0</v>
      </c>
      <c r="AC7" s="22"/>
      <c r="AD7" s="23"/>
      <c r="AE7" s="32" t="e">
        <f aca="true" t="shared" si="11" ref="AE7:AE30">VLOOKUP(AD7,$AI$35:$AJ$45,2)</f>
        <v>#N/A</v>
      </c>
      <c r="AF7" s="34" t="e">
        <f aca="true" t="shared" si="12" ref="AF7:AF30">AF6+AE7</f>
        <v>#N/A</v>
      </c>
      <c r="AG7" s="40" t="str">
        <f t="shared" si="1"/>
        <v>Pass</v>
      </c>
      <c r="AI7" s="17"/>
      <c r="AJ7" s="17"/>
      <c r="AK7" s="17"/>
    </row>
    <row r="8" spans="1:37" ht="24.75" customHeight="1">
      <c r="A8" s="18">
        <v>4</v>
      </c>
      <c r="B8" s="19" t="s">
        <v>29</v>
      </c>
      <c r="C8" s="76">
        <f>'Team Sheet Data'!C5</f>
        <v>0</v>
      </c>
      <c r="D8" s="22"/>
      <c r="E8" s="21"/>
      <c r="F8" s="32" t="e">
        <f t="shared" si="0"/>
        <v>#N/A</v>
      </c>
      <c r="G8" s="34" t="e">
        <f>G7+F8</f>
        <v>#N/A</v>
      </c>
      <c r="H8" s="76">
        <f>'Team Sheet Data'!D5</f>
        <v>0</v>
      </c>
      <c r="I8" s="22"/>
      <c r="J8" s="21"/>
      <c r="K8" s="32" t="e">
        <f t="shared" si="3"/>
        <v>#N/A</v>
      </c>
      <c r="L8" s="34" t="e">
        <f>L7+K8</f>
        <v>#N/A</v>
      </c>
      <c r="M8" s="76">
        <f>'Team Sheet Data'!E5</f>
        <v>0</v>
      </c>
      <c r="N8" s="22"/>
      <c r="O8" s="21"/>
      <c r="P8" s="32" t="e">
        <f t="shared" si="5"/>
        <v>#N/A</v>
      </c>
      <c r="Q8" s="34" t="e">
        <f>Q7+P8</f>
        <v>#N/A</v>
      </c>
      <c r="R8" s="76">
        <f>'Team Sheet Data'!F5</f>
        <v>0</v>
      </c>
      <c r="S8" s="22"/>
      <c r="T8" s="21"/>
      <c r="U8" s="32" t="e">
        <f t="shared" si="7"/>
        <v>#N/A</v>
      </c>
      <c r="V8" s="34" t="e">
        <f>V7+U8</f>
        <v>#N/A</v>
      </c>
      <c r="W8" s="76">
        <f>'Team Sheet Data'!G5</f>
        <v>0</v>
      </c>
      <c r="X8" s="22"/>
      <c r="Y8" s="21"/>
      <c r="Z8" s="32" t="e">
        <f t="shared" si="9"/>
        <v>#N/A</v>
      </c>
      <c r="AA8" s="34" t="e">
        <f>AA7+Z8</f>
        <v>#N/A</v>
      </c>
      <c r="AB8" s="76">
        <f>'Team Sheet Data'!H5</f>
        <v>0</v>
      </c>
      <c r="AC8" s="22"/>
      <c r="AD8" s="21"/>
      <c r="AE8" s="32" t="e">
        <f t="shared" si="11"/>
        <v>#N/A</v>
      </c>
      <c r="AF8" s="34" t="e">
        <f>AF7+AE8</f>
        <v>#N/A</v>
      </c>
      <c r="AG8" s="40" t="str">
        <f t="shared" si="1"/>
        <v>Pass</v>
      </c>
      <c r="AI8" s="17"/>
      <c r="AJ8" s="17"/>
      <c r="AK8" s="17"/>
    </row>
    <row r="9" spans="1:37" ht="24.75" customHeight="1">
      <c r="A9" s="18">
        <v>5</v>
      </c>
      <c r="B9" s="19" t="s">
        <v>30</v>
      </c>
      <c r="C9" s="76">
        <f>'Team Sheet Data'!C6</f>
        <v>0</v>
      </c>
      <c r="D9" s="22"/>
      <c r="E9" s="21"/>
      <c r="F9" s="32" t="e">
        <f t="shared" si="0"/>
        <v>#N/A</v>
      </c>
      <c r="G9" s="34" t="e">
        <f t="shared" si="2"/>
        <v>#N/A</v>
      </c>
      <c r="H9" s="76">
        <f>'Team Sheet Data'!D6</f>
        <v>0</v>
      </c>
      <c r="I9" s="22"/>
      <c r="J9" s="21"/>
      <c r="K9" s="32" t="e">
        <f t="shared" si="3"/>
        <v>#N/A</v>
      </c>
      <c r="L9" s="34" t="e">
        <f t="shared" si="4"/>
        <v>#N/A</v>
      </c>
      <c r="M9" s="76">
        <f>'Team Sheet Data'!E6</f>
        <v>0</v>
      </c>
      <c r="N9" s="22"/>
      <c r="O9" s="21"/>
      <c r="P9" s="32" t="e">
        <f t="shared" si="5"/>
        <v>#N/A</v>
      </c>
      <c r="Q9" s="34" t="e">
        <f t="shared" si="6"/>
        <v>#N/A</v>
      </c>
      <c r="R9" s="76">
        <f>'Team Sheet Data'!F6</f>
        <v>0</v>
      </c>
      <c r="S9" s="22"/>
      <c r="T9" s="21"/>
      <c r="U9" s="32" t="e">
        <f t="shared" si="7"/>
        <v>#N/A</v>
      </c>
      <c r="V9" s="34" t="e">
        <f t="shared" si="8"/>
        <v>#N/A</v>
      </c>
      <c r="W9" s="76">
        <f>'Team Sheet Data'!G6</f>
        <v>0</v>
      </c>
      <c r="X9" s="22"/>
      <c r="Y9" s="21"/>
      <c r="Z9" s="32" t="e">
        <f t="shared" si="9"/>
        <v>#N/A</v>
      </c>
      <c r="AA9" s="34" t="e">
        <f t="shared" si="10"/>
        <v>#N/A</v>
      </c>
      <c r="AB9" s="76">
        <f>'Team Sheet Data'!H6</f>
        <v>0</v>
      </c>
      <c r="AC9" s="22"/>
      <c r="AD9" s="21"/>
      <c r="AE9" s="32" t="e">
        <f t="shared" si="11"/>
        <v>#N/A</v>
      </c>
      <c r="AF9" s="34" t="e">
        <f t="shared" si="12"/>
        <v>#N/A</v>
      </c>
      <c r="AG9" s="40" t="str">
        <f t="shared" si="1"/>
        <v>Pass</v>
      </c>
      <c r="AI9" s="17"/>
      <c r="AJ9" s="17"/>
      <c r="AK9" s="17"/>
    </row>
    <row r="10" spans="1:37" ht="24.75" customHeight="1">
      <c r="A10" s="18">
        <v>6</v>
      </c>
      <c r="B10" s="19" t="s">
        <v>31</v>
      </c>
      <c r="C10" s="76">
        <f>'Team Sheet Data'!C7</f>
        <v>0</v>
      </c>
      <c r="D10" s="22"/>
      <c r="E10" s="21"/>
      <c r="F10" s="32" t="e">
        <f t="shared" si="0"/>
        <v>#N/A</v>
      </c>
      <c r="G10" s="34" t="e">
        <f t="shared" si="2"/>
        <v>#N/A</v>
      </c>
      <c r="H10" s="76">
        <f>'Team Sheet Data'!D7</f>
        <v>0</v>
      </c>
      <c r="I10" s="22"/>
      <c r="J10" s="21"/>
      <c r="K10" s="32" t="e">
        <f t="shared" si="3"/>
        <v>#N/A</v>
      </c>
      <c r="L10" s="34" t="e">
        <f t="shared" si="4"/>
        <v>#N/A</v>
      </c>
      <c r="M10" s="76">
        <f>'Team Sheet Data'!E7</f>
        <v>0</v>
      </c>
      <c r="N10" s="22"/>
      <c r="O10" s="21"/>
      <c r="P10" s="32" t="e">
        <f t="shared" si="5"/>
        <v>#N/A</v>
      </c>
      <c r="Q10" s="34" t="e">
        <f t="shared" si="6"/>
        <v>#N/A</v>
      </c>
      <c r="R10" s="76">
        <f>'Team Sheet Data'!F7</f>
        <v>0</v>
      </c>
      <c r="S10" s="22"/>
      <c r="T10" s="21"/>
      <c r="U10" s="32" t="e">
        <f t="shared" si="7"/>
        <v>#N/A</v>
      </c>
      <c r="V10" s="34" t="e">
        <f t="shared" si="8"/>
        <v>#N/A</v>
      </c>
      <c r="W10" s="76">
        <f>'Team Sheet Data'!G7</f>
        <v>0</v>
      </c>
      <c r="X10" s="22"/>
      <c r="Y10" s="21"/>
      <c r="Z10" s="32" t="e">
        <f t="shared" si="9"/>
        <v>#N/A</v>
      </c>
      <c r="AA10" s="34" t="e">
        <f t="shared" si="10"/>
        <v>#N/A</v>
      </c>
      <c r="AB10" s="76">
        <f>'Team Sheet Data'!H7</f>
        <v>0</v>
      </c>
      <c r="AC10" s="22"/>
      <c r="AD10" s="21"/>
      <c r="AE10" s="32" t="e">
        <f t="shared" si="11"/>
        <v>#N/A</v>
      </c>
      <c r="AF10" s="34" t="e">
        <f t="shared" si="12"/>
        <v>#N/A</v>
      </c>
      <c r="AG10" s="40" t="str">
        <f t="shared" si="1"/>
        <v>Pass</v>
      </c>
      <c r="AI10" s="17"/>
      <c r="AJ10" s="17"/>
      <c r="AK10" s="17"/>
    </row>
    <row r="11" spans="1:37" ht="24.75" customHeight="1">
      <c r="A11" s="18">
        <v>7</v>
      </c>
      <c r="B11" s="19" t="s">
        <v>32</v>
      </c>
      <c r="C11" s="76">
        <f>'Team Sheet Data'!C8</f>
        <v>0</v>
      </c>
      <c r="D11" s="22"/>
      <c r="E11" s="21"/>
      <c r="F11" s="32" t="e">
        <f t="shared" si="0"/>
        <v>#N/A</v>
      </c>
      <c r="G11" s="34" t="e">
        <f t="shared" si="2"/>
        <v>#N/A</v>
      </c>
      <c r="H11" s="76">
        <f>'Team Sheet Data'!D8</f>
        <v>0</v>
      </c>
      <c r="I11" s="22"/>
      <c r="J11" s="21"/>
      <c r="K11" s="32" t="e">
        <f t="shared" si="3"/>
        <v>#N/A</v>
      </c>
      <c r="L11" s="34" t="e">
        <f t="shared" si="4"/>
        <v>#N/A</v>
      </c>
      <c r="M11" s="76">
        <f>'Team Sheet Data'!E8</f>
        <v>0</v>
      </c>
      <c r="N11" s="22"/>
      <c r="O11" s="21"/>
      <c r="P11" s="32" t="e">
        <f t="shared" si="5"/>
        <v>#N/A</v>
      </c>
      <c r="Q11" s="34" t="e">
        <f t="shared" si="6"/>
        <v>#N/A</v>
      </c>
      <c r="R11" s="76">
        <f>'Team Sheet Data'!F8</f>
        <v>0</v>
      </c>
      <c r="S11" s="22"/>
      <c r="T11" s="21"/>
      <c r="U11" s="32" t="e">
        <f t="shared" si="7"/>
        <v>#N/A</v>
      </c>
      <c r="V11" s="34" t="e">
        <f t="shared" si="8"/>
        <v>#N/A</v>
      </c>
      <c r="W11" s="76">
        <f>'Team Sheet Data'!G8</f>
        <v>0</v>
      </c>
      <c r="X11" s="22"/>
      <c r="Y11" s="21"/>
      <c r="Z11" s="32" t="e">
        <f t="shared" si="9"/>
        <v>#N/A</v>
      </c>
      <c r="AA11" s="34" t="e">
        <f t="shared" si="10"/>
        <v>#N/A</v>
      </c>
      <c r="AB11" s="76">
        <f>'Team Sheet Data'!H8</f>
        <v>0</v>
      </c>
      <c r="AC11" s="22"/>
      <c r="AD11" s="21"/>
      <c r="AE11" s="32" t="e">
        <f t="shared" si="11"/>
        <v>#N/A</v>
      </c>
      <c r="AF11" s="34" t="e">
        <f t="shared" si="12"/>
        <v>#N/A</v>
      </c>
      <c r="AG11" s="40" t="str">
        <f t="shared" si="1"/>
        <v>Pass</v>
      </c>
      <c r="AI11" s="17"/>
      <c r="AJ11" s="17"/>
      <c r="AK11" s="17"/>
    </row>
    <row r="12" spans="1:37" ht="24.75" customHeight="1">
      <c r="A12" s="18">
        <v>8</v>
      </c>
      <c r="B12" s="19" t="s">
        <v>33</v>
      </c>
      <c r="C12" s="76">
        <f>'Team Sheet Data'!C9</f>
        <v>0</v>
      </c>
      <c r="D12" s="22"/>
      <c r="E12" s="21"/>
      <c r="F12" s="32" t="e">
        <f t="shared" si="0"/>
        <v>#N/A</v>
      </c>
      <c r="G12" s="34" t="e">
        <f t="shared" si="2"/>
        <v>#N/A</v>
      </c>
      <c r="H12" s="76">
        <f>'Team Sheet Data'!D9</f>
        <v>0</v>
      </c>
      <c r="I12" s="22"/>
      <c r="J12" s="21"/>
      <c r="K12" s="32" t="e">
        <f t="shared" si="3"/>
        <v>#N/A</v>
      </c>
      <c r="L12" s="34" t="e">
        <f t="shared" si="4"/>
        <v>#N/A</v>
      </c>
      <c r="M12" s="76">
        <f>'Team Sheet Data'!E9</f>
        <v>0</v>
      </c>
      <c r="N12" s="22"/>
      <c r="O12" s="21"/>
      <c r="P12" s="32" t="e">
        <f t="shared" si="5"/>
        <v>#N/A</v>
      </c>
      <c r="Q12" s="34" t="e">
        <f t="shared" si="6"/>
        <v>#N/A</v>
      </c>
      <c r="R12" s="76">
        <f>'Team Sheet Data'!F9</f>
        <v>0</v>
      </c>
      <c r="S12" s="22"/>
      <c r="T12" s="21"/>
      <c r="U12" s="32" t="e">
        <f t="shared" si="7"/>
        <v>#N/A</v>
      </c>
      <c r="V12" s="34" t="e">
        <f t="shared" si="8"/>
        <v>#N/A</v>
      </c>
      <c r="W12" s="76">
        <f>'Team Sheet Data'!G9</f>
        <v>0</v>
      </c>
      <c r="X12" s="22"/>
      <c r="Y12" s="21"/>
      <c r="Z12" s="32" t="e">
        <f t="shared" si="9"/>
        <v>#N/A</v>
      </c>
      <c r="AA12" s="34" t="e">
        <f t="shared" si="10"/>
        <v>#N/A</v>
      </c>
      <c r="AB12" s="76">
        <f>'Team Sheet Data'!H9</f>
        <v>0</v>
      </c>
      <c r="AC12" s="22"/>
      <c r="AD12" s="21"/>
      <c r="AE12" s="32" t="e">
        <f t="shared" si="11"/>
        <v>#N/A</v>
      </c>
      <c r="AF12" s="34" t="e">
        <f t="shared" si="12"/>
        <v>#N/A</v>
      </c>
      <c r="AG12" s="40" t="str">
        <f t="shared" si="1"/>
        <v>Pass</v>
      </c>
      <c r="AI12" s="17"/>
      <c r="AJ12" s="17"/>
      <c r="AK12" s="17"/>
    </row>
    <row r="13" spans="1:37" ht="24.75" customHeight="1">
      <c r="A13" s="18">
        <v>9</v>
      </c>
      <c r="B13" s="19" t="s">
        <v>34</v>
      </c>
      <c r="C13" s="76">
        <f>'Team Sheet Data'!C10</f>
        <v>0</v>
      </c>
      <c r="D13" s="22"/>
      <c r="E13" s="21"/>
      <c r="F13" s="32" t="e">
        <f t="shared" si="0"/>
        <v>#N/A</v>
      </c>
      <c r="G13" s="34" t="e">
        <f t="shared" si="2"/>
        <v>#N/A</v>
      </c>
      <c r="H13" s="76">
        <f>'Team Sheet Data'!D10</f>
        <v>0</v>
      </c>
      <c r="I13" s="22"/>
      <c r="J13" s="21"/>
      <c r="K13" s="32" t="e">
        <f t="shared" si="3"/>
        <v>#N/A</v>
      </c>
      <c r="L13" s="34" t="e">
        <f t="shared" si="4"/>
        <v>#N/A</v>
      </c>
      <c r="M13" s="76">
        <f>'Team Sheet Data'!E10</f>
        <v>0</v>
      </c>
      <c r="N13" s="22"/>
      <c r="O13" s="21"/>
      <c r="P13" s="32" t="e">
        <f t="shared" si="5"/>
        <v>#N/A</v>
      </c>
      <c r="Q13" s="57" t="e">
        <f t="shared" si="6"/>
        <v>#N/A</v>
      </c>
      <c r="R13" s="76">
        <f>'Team Sheet Data'!F10</f>
        <v>0</v>
      </c>
      <c r="S13" s="22"/>
      <c r="T13" s="21"/>
      <c r="U13" s="32" t="e">
        <f t="shared" si="7"/>
        <v>#N/A</v>
      </c>
      <c r="V13" s="34" t="e">
        <f t="shared" si="8"/>
        <v>#N/A</v>
      </c>
      <c r="W13" s="76">
        <f>'Team Sheet Data'!G10</f>
        <v>0</v>
      </c>
      <c r="X13" s="22"/>
      <c r="Y13" s="21"/>
      <c r="Z13" s="32" t="e">
        <f t="shared" si="9"/>
        <v>#N/A</v>
      </c>
      <c r="AA13" s="34" t="e">
        <f t="shared" si="10"/>
        <v>#N/A</v>
      </c>
      <c r="AB13" s="76">
        <f>'Team Sheet Data'!H10</f>
        <v>0</v>
      </c>
      <c r="AC13" s="22"/>
      <c r="AD13" s="21"/>
      <c r="AE13" s="32" t="e">
        <f t="shared" si="11"/>
        <v>#N/A</v>
      </c>
      <c r="AF13" s="34" t="e">
        <f t="shared" si="12"/>
        <v>#N/A</v>
      </c>
      <c r="AG13" s="40" t="str">
        <f t="shared" si="1"/>
        <v>Pass</v>
      </c>
      <c r="AI13" s="17"/>
      <c r="AJ13" s="17"/>
      <c r="AK13" s="17"/>
    </row>
    <row r="14" spans="1:37" ht="24.75" customHeight="1">
      <c r="A14" s="18">
        <v>10</v>
      </c>
      <c r="B14" s="19" t="s">
        <v>35</v>
      </c>
      <c r="C14" s="76">
        <f>'Team Sheet Data'!C11</f>
        <v>0</v>
      </c>
      <c r="D14" s="22"/>
      <c r="E14" s="21"/>
      <c r="F14" s="32" t="e">
        <f t="shared" si="0"/>
        <v>#N/A</v>
      </c>
      <c r="G14" s="34" t="e">
        <f t="shared" si="2"/>
        <v>#N/A</v>
      </c>
      <c r="H14" s="76">
        <f>'Team Sheet Data'!D11</f>
        <v>0</v>
      </c>
      <c r="I14" s="22"/>
      <c r="J14" s="21"/>
      <c r="K14" s="32" t="e">
        <f t="shared" si="3"/>
        <v>#N/A</v>
      </c>
      <c r="L14" s="34" t="e">
        <f t="shared" si="4"/>
        <v>#N/A</v>
      </c>
      <c r="M14" s="76">
        <f>'Team Sheet Data'!E11</f>
        <v>0</v>
      </c>
      <c r="N14" s="22"/>
      <c r="O14" s="21"/>
      <c r="P14" s="32" t="e">
        <f t="shared" si="5"/>
        <v>#N/A</v>
      </c>
      <c r="Q14" s="57" t="e">
        <f t="shared" si="6"/>
        <v>#N/A</v>
      </c>
      <c r="R14" s="76">
        <f>'Team Sheet Data'!F11</f>
        <v>0</v>
      </c>
      <c r="S14" s="22"/>
      <c r="T14" s="21"/>
      <c r="U14" s="32" t="e">
        <f t="shared" si="7"/>
        <v>#N/A</v>
      </c>
      <c r="V14" s="34" t="e">
        <f t="shared" si="8"/>
        <v>#N/A</v>
      </c>
      <c r="W14" s="76">
        <f>'Team Sheet Data'!G11</f>
        <v>0</v>
      </c>
      <c r="X14" s="22"/>
      <c r="Y14" s="21"/>
      <c r="Z14" s="32" t="e">
        <f t="shared" si="9"/>
        <v>#N/A</v>
      </c>
      <c r="AA14" s="34" t="e">
        <f t="shared" si="10"/>
        <v>#N/A</v>
      </c>
      <c r="AB14" s="76">
        <f>'Team Sheet Data'!H11</f>
        <v>0</v>
      </c>
      <c r="AC14" s="22"/>
      <c r="AD14" s="21"/>
      <c r="AE14" s="32" t="e">
        <f t="shared" si="11"/>
        <v>#N/A</v>
      </c>
      <c r="AF14" s="34" t="e">
        <f t="shared" si="12"/>
        <v>#N/A</v>
      </c>
      <c r="AG14" s="40" t="str">
        <f t="shared" si="1"/>
        <v>Pass</v>
      </c>
      <c r="AI14" s="17"/>
      <c r="AJ14" s="17"/>
      <c r="AK14" s="17"/>
    </row>
    <row r="15" spans="1:37" ht="24.75" customHeight="1">
      <c r="A15" s="18">
        <v>11</v>
      </c>
      <c r="B15" s="19" t="s">
        <v>36</v>
      </c>
      <c r="C15" s="76">
        <f>'Team Sheet Data'!C12</f>
        <v>0</v>
      </c>
      <c r="D15" s="22"/>
      <c r="E15" s="21"/>
      <c r="F15" s="32" t="e">
        <f t="shared" si="0"/>
        <v>#N/A</v>
      </c>
      <c r="G15" s="34" t="e">
        <f t="shared" si="2"/>
        <v>#N/A</v>
      </c>
      <c r="H15" s="76">
        <f>'Team Sheet Data'!D12</f>
        <v>0</v>
      </c>
      <c r="I15" s="22"/>
      <c r="J15" s="21"/>
      <c r="K15" s="32" t="e">
        <f t="shared" si="3"/>
        <v>#N/A</v>
      </c>
      <c r="L15" s="34" t="e">
        <f t="shared" si="4"/>
        <v>#N/A</v>
      </c>
      <c r="M15" s="76">
        <f>'Team Sheet Data'!E12</f>
        <v>0</v>
      </c>
      <c r="N15" s="22"/>
      <c r="O15" s="21"/>
      <c r="P15" s="32" t="e">
        <f t="shared" si="5"/>
        <v>#N/A</v>
      </c>
      <c r="Q15" s="57" t="e">
        <f t="shared" si="6"/>
        <v>#N/A</v>
      </c>
      <c r="R15" s="76">
        <f>'Team Sheet Data'!F12</f>
        <v>0</v>
      </c>
      <c r="S15" s="22"/>
      <c r="T15" s="21"/>
      <c r="U15" s="32" t="e">
        <f t="shared" si="7"/>
        <v>#N/A</v>
      </c>
      <c r="V15" s="34" t="e">
        <f t="shared" si="8"/>
        <v>#N/A</v>
      </c>
      <c r="W15" s="76">
        <f>'Team Sheet Data'!G12</f>
        <v>0</v>
      </c>
      <c r="X15" s="22"/>
      <c r="Y15" s="21"/>
      <c r="Z15" s="32" t="e">
        <f t="shared" si="9"/>
        <v>#N/A</v>
      </c>
      <c r="AA15" s="34" t="e">
        <f t="shared" si="10"/>
        <v>#N/A</v>
      </c>
      <c r="AB15" s="76">
        <f>'Team Sheet Data'!H12</f>
        <v>0</v>
      </c>
      <c r="AC15" s="22"/>
      <c r="AD15" s="21"/>
      <c r="AE15" s="32" t="e">
        <f t="shared" si="11"/>
        <v>#N/A</v>
      </c>
      <c r="AF15" s="34" t="e">
        <f t="shared" si="12"/>
        <v>#N/A</v>
      </c>
      <c r="AG15" s="40" t="str">
        <f t="shared" si="1"/>
        <v>Pass</v>
      </c>
      <c r="AI15" s="17"/>
      <c r="AJ15" s="17"/>
      <c r="AK15" s="17"/>
    </row>
    <row r="16" spans="1:37" ht="24.75" customHeight="1">
      <c r="A16" s="18">
        <v>12</v>
      </c>
      <c r="B16" s="19" t="s">
        <v>37</v>
      </c>
      <c r="C16" s="76">
        <f>'Team Sheet Data'!C13</f>
        <v>0</v>
      </c>
      <c r="D16" s="22"/>
      <c r="E16" s="21"/>
      <c r="F16" s="32" t="e">
        <f t="shared" si="0"/>
        <v>#N/A</v>
      </c>
      <c r="G16" s="34" t="e">
        <f t="shared" si="2"/>
        <v>#N/A</v>
      </c>
      <c r="H16" s="76">
        <f>'Team Sheet Data'!D13</f>
        <v>0</v>
      </c>
      <c r="I16" s="22"/>
      <c r="J16" s="21"/>
      <c r="K16" s="32" t="e">
        <f t="shared" si="3"/>
        <v>#N/A</v>
      </c>
      <c r="L16" s="34" t="e">
        <f t="shared" si="4"/>
        <v>#N/A</v>
      </c>
      <c r="M16" s="76">
        <f>'Team Sheet Data'!E13</f>
        <v>0</v>
      </c>
      <c r="N16" s="22"/>
      <c r="O16" s="21"/>
      <c r="P16" s="32" t="e">
        <f t="shared" si="5"/>
        <v>#N/A</v>
      </c>
      <c r="Q16" s="57" t="e">
        <f t="shared" si="6"/>
        <v>#N/A</v>
      </c>
      <c r="R16" s="76">
        <f>'Team Sheet Data'!F13</f>
        <v>0</v>
      </c>
      <c r="S16" s="22"/>
      <c r="T16" s="21"/>
      <c r="U16" s="32" t="e">
        <f t="shared" si="7"/>
        <v>#N/A</v>
      </c>
      <c r="V16" s="34" t="e">
        <f t="shared" si="8"/>
        <v>#N/A</v>
      </c>
      <c r="W16" s="76">
        <f>'Team Sheet Data'!G13</f>
        <v>0</v>
      </c>
      <c r="X16" s="22"/>
      <c r="Y16" s="21"/>
      <c r="Z16" s="32" t="e">
        <f t="shared" si="9"/>
        <v>#N/A</v>
      </c>
      <c r="AA16" s="34" t="e">
        <f t="shared" si="10"/>
        <v>#N/A</v>
      </c>
      <c r="AB16" s="76">
        <f>'Team Sheet Data'!H13</f>
        <v>0</v>
      </c>
      <c r="AC16" s="22"/>
      <c r="AD16" s="21"/>
      <c r="AE16" s="32" t="e">
        <f t="shared" si="11"/>
        <v>#N/A</v>
      </c>
      <c r="AF16" s="34" t="e">
        <f t="shared" si="12"/>
        <v>#N/A</v>
      </c>
      <c r="AG16" s="40" t="str">
        <f t="shared" si="1"/>
        <v>Pass</v>
      </c>
      <c r="AI16" s="17"/>
      <c r="AJ16" s="17"/>
      <c r="AK16" s="17"/>
    </row>
    <row r="17" spans="1:37" ht="24.75" customHeight="1">
      <c r="A17" s="18">
        <v>13</v>
      </c>
      <c r="B17" s="19" t="s">
        <v>38</v>
      </c>
      <c r="C17" s="76">
        <f>'Team Sheet Data'!C14</f>
        <v>0</v>
      </c>
      <c r="D17" s="22"/>
      <c r="E17" s="21"/>
      <c r="F17" s="32" t="e">
        <f t="shared" si="0"/>
        <v>#N/A</v>
      </c>
      <c r="G17" s="34" t="e">
        <f t="shared" si="2"/>
        <v>#N/A</v>
      </c>
      <c r="H17" s="76">
        <f>'Team Sheet Data'!D14</f>
        <v>0</v>
      </c>
      <c r="I17" s="22"/>
      <c r="J17" s="21"/>
      <c r="K17" s="32" t="e">
        <f t="shared" si="3"/>
        <v>#N/A</v>
      </c>
      <c r="L17" s="34" t="e">
        <f t="shared" si="4"/>
        <v>#N/A</v>
      </c>
      <c r="M17" s="76">
        <f>'Team Sheet Data'!E14</f>
        <v>0</v>
      </c>
      <c r="N17" s="22"/>
      <c r="O17" s="21"/>
      <c r="P17" s="32" t="e">
        <f t="shared" si="5"/>
        <v>#N/A</v>
      </c>
      <c r="Q17" s="57" t="e">
        <f t="shared" si="6"/>
        <v>#N/A</v>
      </c>
      <c r="R17" s="76">
        <f>'Team Sheet Data'!F14</f>
        <v>0</v>
      </c>
      <c r="S17" s="22"/>
      <c r="T17" s="21"/>
      <c r="U17" s="32" t="e">
        <f t="shared" si="7"/>
        <v>#N/A</v>
      </c>
      <c r="V17" s="34" t="e">
        <f t="shared" si="8"/>
        <v>#N/A</v>
      </c>
      <c r="W17" s="76">
        <f>'Team Sheet Data'!G14</f>
        <v>0</v>
      </c>
      <c r="X17" s="22"/>
      <c r="Y17" s="21"/>
      <c r="Z17" s="32" t="e">
        <f t="shared" si="9"/>
        <v>#N/A</v>
      </c>
      <c r="AA17" s="34" t="e">
        <f t="shared" si="10"/>
        <v>#N/A</v>
      </c>
      <c r="AB17" s="76">
        <f>'Team Sheet Data'!H14</f>
        <v>0</v>
      </c>
      <c r="AC17" s="22"/>
      <c r="AD17" s="21"/>
      <c r="AE17" s="32" t="e">
        <f t="shared" si="11"/>
        <v>#N/A</v>
      </c>
      <c r="AF17" s="34" t="e">
        <f t="shared" si="12"/>
        <v>#N/A</v>
      </c>
      <c r="AG17" s="40" t="str">
        <f t="shared" si="1"/>
        <v>Pass</v>
      </c>
      <c r="AI17" s="17"/>
      <c r="AJ17" s="17"/>
      <c r="AK17" s="17"/>
    </row>
    <row r="18" spans="1:37" ht="24.75" customHeight="1">
      <c r="A18" s="18">
        <v>14</v>
      </c>
      <c r="B18" s="19" t="s">
        <v>72</v>
      </c>
      <c r="C18" s="76">
        <f>'Team Sheet Data'!C15</f>
        <v>0</v>
      </c>
      <c r="D18" s="22"/>
      <c r="E18" s="21"/>
      <c r="F18" s="32" t="e">
        <f t="shared" si="0"/>
        <v>#N/A</v>
      </c>
      <c r="G18" s="34" t="e">
        <f t="shared" si="2"/>
        <v>#N/A</v>
      </c>
      <c r="H18" s="76">
        <f>'Team Sheet Data'!D15</f>
        <v>0</v>
      </c>
      <c r="I18" s="22"/>
      <c r="J18" s="21"/>
      <c r="K18" s="32" t="e">
        <f t="shared" si="3"/>
        <v>#N/A</v>
      </c>
      <c r="L18" s="34" t="e">
        <f t="shared" si="4"/>
        <v>#N/A</v>
      </c>
      <c r="M18" s="76">
        <f>'Team Sheet Data'!E15</f>
        <v>0</v>
      </c>
      <c r="N18" s="22"/>
      <c r="O18" s="21"/>
      <c r="P18" s="32" t="e">
        <f t="shared" si="5"/>
        <v>#N/A</v>
      </c>
      <c r="Q18" s="57" t="e">
        <f t="shared" si="6"/>
        <v>#N/A</v>
      </c>
      <c r="R18" s="76">
        <f>'Team Sheet Data'!F15</f>
        <v>0</v>
      </c>
      <c r="S18" s="22"/>
      <c r="T18" s="21"/>
      <c r="U18" s="32" t="e">
        <f t="shared" si="7"/>
        <v>#N/A</v>
      </c>
      <c r="V18" s="34" t="e">
        <f t="shared" si="8"/>
        <v>#N/A</v>
      </c>
      <c r="W18" s="76">
        <f>'Team Sheet Data'!G15</f>
        <v>0</v>
      </c>
      <c r="X18" s="22"/>
      <c r="Y18" s="21"/>
      <c r="Z18" s="32" t="e">
        <f t="shared" si="9"/>
        <v>#N/A</v>
      </c>
      <c r="AA18" s="34" t="e">
        <f t="shared" si="10"/>
        <v>#N/A</v>
      </c>
      <c r="AB18" s="76">
        <f>'Team Sheet Data'!H15</f>
        <v>0</v>
      </c>
      <c r="AC18" s="22"/>
      <c r="AD18" s="21"/>
      <c r="AE18" s="32" t="e">
        <f t="shared" si="11"/>
        <v>#N/A</v>
      </c>
      <c r="AF18" s="34" t="e">
        <f t="shared" si="12"/>
        <v>#N/A</v>
      </c>
      <c r="AG18" s="40" t="str">
        <f t="shared" si="1"/>
        <v>Pass</v>
      </c>
      <c r="AI18" s="17"/>
      <c r="AJ18" s="17"/>
      <c r="AK18" s="17"/>
    </row>
    <row r="19" spans="1:37" ht="24.75" customHeight="1">
      <c r="A19" s="18">
        <v>15</v>
      </c>
      <c r="B19" s="19" t="s">
        <v>39</v>
      </c>
      <c r="C19" s="76">
        <f>'Team Sheet Data'!C16</f>
        <v>0</v>
      </c>
      <c r="D19" s="22"/>
      <c r="E19" s="21"/>
      <c r="F19" s="32" t="e">
        <f t="shared" si="0"/>
        <v>#N/A</v>
      </c>
      <c r="G19" s="34" t="e">
        <f t="shared" si="2"/>
        <v>#N/A</v>
      </c>
      <c r="H19" s="76">
        <f>'Team Sheet Data'!D16</f>
        <v>0</v>
      </c>
      <c r="I19" s="22"/>
      <c r="J19" s="21"/>
      <c r="K19" s="32" t="e">
        <f t="shared" si="3"/>
        <v>#N/A</v>
      </c>
      <c r="L19" s="34" t="e">
        <f t="shared" si="4"/>
        <v>#N/A</v>
      </c>
      <c r="M19" s="76">
        <f>'Team Sheet Data'!E16</f>
        <v>0</v>
      </c>
      <c r="N19" s="22"/>
      <c r="O19" s="21"/>
      <c r="P19" s="32" t="e">
        <f t="shared" si="5"/>
        <v>#N/A</v>
      </c>
      <c r="Q19" s="57" t="e">
        <f t="shared" si="6"/>
        <v>#N/A</v>
      </c>
      <c r="R19" s="76">
        <f>'Team Sheet Data'!F16</f>
        <v>0</v>
      </c>
      <c r="S19" s="22"/>
      <c r="T19" s="21"/>
      <c r="U19" s="32" t="e">
        <f t="shared" si="7"/>
        <v>#N/A</v>
      </c>
      <c r="V19" s="34" t="e">
        <f t="shared" si="8"/>
        <v>#N/A</v>
      </c>
      <c r="W19" s="76">
        <f>'Team Sheet Data'!G16</f>
        <v>0</v>
      </c>
      <c r="X19" s="22"/>
      <c r="Y19" s="21"/>
      <c r="Z19" s="32" t="e">
        <f t="shared" si="9"/>
        <v>#N/A</v>
      </c>
      <c r="AA19" s="34" t="e">
        <f t="shared" si="10"/>
        <v>#N/A</v>
      </c>
      <c r="AB19" s="76">
        <f>'Team Sheet Data'!H16</f>
        <v>0</v>
      </c>
      <c r="AC19" s="22"/>
      <c r="AD19" s="21"/>
      <c r="AE19" s="32" t="e">
        <f t="shared" si="11"/>
        <v>#N/A</v>
      </c>
      <c r="AF19" s="34" t="e">
        <f t="shared" si="12"/>
        <v>#N/A</v>
      </c>
      <c r="AG19" s="40" t="str">
        <f t="shared" si="1"/>
        <v>Pass</v>
      </c>
      <c r="AI19" s="17"/>
      <c r="AJ19" s="17"/>
      <c r="AK19" s="17"/>
    </row>
    <row r="20" spans="1:37" ht="24.75" customHeight="1">
      <c r="A20" s="18">
        <v>16</v>
      </c>
      <c r="B20" s="19" t="s">
        <v>40</v>
      </c>
      <c r="C20" s="76">
        <f>'Team Sheet Data'!C17</f>
        <v>0</v>
      </c>
      <c r="D20" s="22"/>
      <c r="E20" s="21"/>
      <c r="F20" s="32" t="e">
        <f t="shared" si="0"/>
        <v>#N/A</v>
      </c>
      <c r="G20" s="34" t="e">
        <f t="shared" si="2"/>
        <v>#N/A</v>
      </c>
      <c r="H20" s="76">
        <f>'Team Sheet Data'!D17</f>
        <v>0</v>
      </c>
      <c r="I20" s="22"/>
      <c r="J20" s="21"/>
      <c r="K20" s="32" t="e">
        <f t="shared" si="3"/>
        <v>#N/A</v>
      </c>
      <c r="L20" s="34" t="e">
        <f t="shared" si="4"/>
        <v>#N/A</v>
      </c>
      <c r="M20" s="76">
        <f>'Team Sheet Data'!E17</f>
        <v>0</v>
      </c>
      <c r="N20" s="22"/>
      <c r="O20" s="21"/>
      <c r="P20" s="32" t="e">
        <f t="shared" si="5"/>
        <v>#N/A</v>
      </c>
      <c r="Q20" s="57" t="e">
        <f t="shared" si="6"/>
        <v>#N/A</v>
      </c>
      <c r="R20" s="76">
        <f>'Team Sheet Data'!F17</f>
        <v>0</v>
      </c>
      <c r="S20" s="22"/>
      <c r="T20" s="21"/>
      <c r="U20" s="32" t="e">
        <f t="shared" si="7"/>
        <v>#N/A</v>
      </c>
      <c r="V20" s="34" t="e">
        <f t="shared" si="8"/>
        <v>#N/A</v>
      </c>
      <c r="W20" s="76">
        <f>'Team Sheet Data'!G17</f>
        <v>0</v>
      </c>
      <c r="X20" s="22"/>
      <c r="Y20" s="21"/>
      <c r="Z20" s="32" t="e">
        <f t="shared" si="9"/>
        <v>#N/A</v>
      </c>
      <c r="AA20" s="34" t="e">
        <f t="shared" si="10"/>
        <v>#N/A</v>
      </c>
      <c r="AB20" s="76">
        <f>'Team Sheet Data'!H17</f>
        <v>0</v>
      </c>
      <c r="AC20" s="22"/>
      <c r="AD20" s="21"/>
      <c r="AE20" s="32" t="e">
        <f t="shared" si="11"/>
        <v>#N/A</v>
      </c>
      <c r="AF20" s="34" t="e">
        <f t="shared" si="12"/>
        <v>#N/A</v>
      </c>
      <c r="AG20" s="40" t="str">
        <f t="shared" si="1"/>
        <v>Pass</v>
      </c>
      <c r="AI20" s="17"/>
      <c r="AJ20" s="17"/>
      <c r="AK20" s="17"/>
    </row>
    <row r="21" spans="1:37" ht="24.75" customHeight="1">
      <c r="A21" s="18">
        <v>17</v>
      </c>
      <c r="B21" s="19" t="s">
        <v>41</v>
      </c>
      <c r="C21" s="76">
        <f>'Team Sheet Data'!C18</f>
        <v>0</v>
      </c>
      <c r="D21" s="22"/>
      <c r="E21" s="21"/>
      <c r="F21" s="32" t="e">
        <f t="shared" si="0"/>
        <v>#N/A</v>
      </c>
      <c r="G21" s="34" t="e">
        <f t="shared" si="2"/>
        <v>#N/A</v>
      </c>
      <c r="H21" s="76">
        <f>'Team Sheet Data'!D18</f>
        <v>0</v>
      </c>
      <c r="I21" s="22"/>
      <c r="J21" s="21"/>
      <c r="K21" s="32" t="e">
        <f t="shared" si="3"/>
        <v>#N/A</v>
      </c>
      <c r="L21" s="34" t="e">
        <f t="shared" si="4"/>
        <v>#N/A</v>
      </c>
      <c r="M21" s="76">
        <f>'Team Sheet Data'!E18</f>
        <v>0</v>
      </c>
      <c r="N21" s="22"/>
      <c r="O21" s="21"/>
      <c r="P21" s="32" t="e">
        <f t="shared" si="5"/>
        <v>#N/A</v>
      </c>
      <c r="Q21" s="57" t="e">
        <f t="shared" si="6"/>
        <v>#N/A</v>
      </c>
      <c r="R21" s="76">
        <f>'Team Sheet Data'!F18</f>
        <v>0</v>
      </c>
      <c r="S21" s="22"/>
      <c r="T21" s="21"/>
      <c r="U21" s="32" t="e">
        <f t="shared" si="7"/>
        <v>#N/A</v>
      </c>
      <c r="V21" s="34" t="e">
        <f t="shared" si="8"/>
        <v>#N/A</v>
      </c>
      <c r="W21" s="76">
        <f>'Team Sheet Data'!G18</f>
        <v>0</v>
      </c>
      <c r="X21" s="22"/>
      <c r="Y21" s="21"/>
      <c r="Z21" s="32" t="e">
        <f t="shared" si="9"/>
        <v>#N/A</v>
      </c>
      <c r="AA21" s="34" t="e">
        <f t="shared" si="10"/>
        <v>#N/A</v>
      </c>
      <c r="AB21" s="76">
        <f>'Team Sheet Data'!H18</f>
        <v>0</v>
      </c>
      <c r="AC21" s="22"/>
      <c r="AD21" s="21"/>
      <c r="AE21" s="32" t="e">
        <f t="shared" si="11"/>
        <v>#N/A</v>
      </c>
      <c r="AF21" s="34" t="e">
        <f t="shared" si="12"/>
        <v>#N/A</v>
      </c>
      <c r="AG21" s="40" t="str">
        <f t="shared" si="1"/>
        <v>Pass</v>
      </c>
      <c r="AI21" s="17"/>
      <c r="AJ21" s="17"/>
      <c r="AK21" s="17"/>
    </row>
    <row r="22" spans="1:37" ht="24.75" customHeight="1">
      <c r="A22" s="18">
        <v>18</v>
      </c>
      <c r="B22" s="19" t="s">
        <v>42</v>
      </c>
      <c r="C22" s="76">
        <f>'Team Sheet Data'!C19</f>
        <v>0</v>
      </c>
      <c r="D22" s="22"/>
      <c r="E22" s="21"/>
      <c r="F22" s="32" t="e">
        <f t="shared" si="0"/>
        <v>#N/A</v>
      </c>
      <c r="G22" s="34" t="e">
        <f t="shared" si="2"/>
        <v>#N/A</v>
      </c>
      <c r="H22" s="76">
        <f>'Team Sheet Data'!D19</f>
        <v>0</v>
      </c>
      <c r="I22" s="22"/>
      <c r="J22" s="21"/>
      <c r="K22" s="32" t="e">
        <f t="shared" si="3"/>
        <v>#N/A</v>
      </c>
      <c r="L22" s="34" t="e">
        <f t="shared" si="4"/>
        <v>#N/A</v>
      </c>
      <c r="M22" s="76">
        <f>'Team Sheet Data'!E19</f>
        <v>0</v>
      </c>
      <c r="N22" s="22"/>
      <c r="O22" s="21"/>
      <c r="P22" s="32" t="e">
        <f t="shared" si="5"/>
        <v>#N/A</v>
      </c>
      <c r="Q22" s="57" t="e">
        <f t="shared" si="6"/>
        <v>#N/A</v>
      </c>
      <c r="R22" s="76">
        <f>'Team Sheet Data'!F19</f>
        <v>0</v>
      </c>
      <c r="S22" s="22"/>
      <c r="T22" s="21"/>
      <c r="U22" s="32" t="e">
        <f t="shared" si="7"/>
        <v>#N/A</v>
      </c>
      <c r="V22" s="34" t="e">
        <f t="shared" si="8"/>
        <v>#N/A</v>
      </c>
      <c r="W22" s="76">
        <f>'Team Sheet Data'!G19</f>
        <v>0</v>
      </c>
      <c r="X22" s="22"/>
      <c r="Y22" s="21"/>
      <c r="Z22" s="32" t="e">
        <f t="shared" si="9"/>
        <v>#N/A</v>
      </c>
      <c r="AA22" s="34" t="e">
        <f t="shared" si="10"/>
        <v>#N/A</v>
      </c>
      <c r="AB22" s="76">
        <f>'Team Sheet Data'!H19</f>
        <v>0</v>
      </c>
      <c r="AC22" s="22"/>
      <c r="AD22" s="21"/>
      <c r="AE22" s="32" t="e">
        <f t="shared" si="11"/>
        <v>#N/A</v>
      </c>
      <c r="AF22" s="34" t="e">
        <f t="shared" si="12"/>
        <v>#N/A</v>
      </c>
      <c r="AG22" s="40" t="str">
        <f t="shared" si="1"/>
        <v>Pass</v>
      </c>
      <c r="AI22" s="17"/>
      <c r="AJ22" s="17"/>
      <c r="AK22" s="17"/>
    </row>
    <row r="23" spans="1:37" ht="24.75" customHeight="1">
      <c r="A23" s="18">
        <v>19</v>
      </c>
      <c r="B23" s="19" t="s">
        <v>43</v>
      </c>
      <c r="C23" s="76">
        <f>'Team Sheet Data'!C20</f>
        <v>0</v>
      </c>
      <c r="D23" s="22"/>
      <c r="E23" s="21"/>
      <c r="F23" s="32" t="e">
        <f t="shared" si="0"/>
        <v>#N/A</v>
      </c>
      <c r="G23" s="34" t="e">
        <f t="shared" si="2"/>
        <v>#N/A</v>
      </c>
      <c r="H23" s="76">
        <f>'Team Sheet Data'!D20</f>
        <v>0</v>
      </c>
      <c r="I23" s="22"/>
      <c r="J23" s="21"/>
      <c r="K23" s="32" t="e">
        <f t="shared" si="3"/>
        <v>#N/A</v>
      </c>
      <c r="L23" s="34" t="e">
        <f t="shared" si="4"/>
        <v>#N/A</v>
      </c>
      <c r="M23" s="76">
        <f>'Team Sheet Data'!E20</f>
        <v>0</v>
      </c>
      <c r="N23" s="22"/>
      <c r="O23" s="21"/>
      <c r="P23" s="32" t="e">
        <f t="shared" si="5"/>
        <v>#N/A</v>
      </c>
      <c r="Q23" s="57" t="e">
        <f t="shared" si="6"/>
        <v>#N/A</v>
      </c>
      <c r="R23" s="76">
        <f>'Team Sheet Data'!F20</f>
        <v>0</v>
      </c>
      <c r="S23" s="22"/>
      <c r="T23" s="21"/>
      <c r="U23" s="32" t="e">
        <f t="shared" si="7"/>
        <v>#N/A</v>
      </c>
      <c r="V23" s="34" t="e">
        <f t="shared" si="8"/>
        <v>#N/A</v>
      </c>
      <c r="W23" s="76">
        <f>'Team Sheet Data'!G20</f>
        <v>0</v>
      </c>
      <c r="X23" s="22"/>
      <c r="Y23" s="21"/>
      <c r="Z23" s="32" t="e">
        <f t="shared" si="9"/>
        <v>#N/A</v>
      </c>
      <c r="AA23" s="34" t="e">
        <f t="shared" si="10"/>
        <v>#N/A</v>
      </c>
      <c r="AB23" s="76">
        <f>'Team Sheet Data'!H20</f>
        <v>0</v>
      </c>
      <c r="AC23" s="22"/>
      <c r="AD23" s="21"/>
      <c r="AE23" s="32" t="e">
        <f t="shared" si="11"/>
        <v>#N/A</v>
      </c>
      <c r="AF23" s="34" t="e">
        <f t="shared" si="12"/>
        <v>#N/A</v>
      </c>
      <c r="AG23" s="40" t="str">
        <f t="shared" si="1"/>
        <v>Pass</v>
      </c>
      <c r="AI23" s="17"/>
      <c r="AJ23" s="17"/>
      <c r="AK23" s="17"/>
    </row>
    <row r="24" spans="1:37" ht="24.75" customHeight="1">
      <c r="A24" s="18">
        <v>20</v>
      </c>
      <c r="B24" s="19" t="s">
        <v>44</v>
      </c>
      <c r="C24" s="76">
        <f>'Team Sheet Data'!C21</f>
        <v>0</v>
      </c>
      <c r="D24" s="22"/>
      <c r="E24" s="21"/>
      <c r="F24" s="32" t="e">
        <f t="shared" si="0"/>
        <v>#N/A</v>
      </c>
      <c r="G24" s="34" t="e">
        <f t="shared" si="2"/>
        <v>#N/A</v>
      </c>
      <c r="H24" s="76">
        <f>'Team Sheet Data'!D21</f>
        <v>0</v>
      </c>
      <c r="I24" s="22"/>
      <c r="J24" s="21"/>
      <c r="K24" s="32" t="e">
        <f t="shared" si="3"/>
        <v>#N/A</v>
      </c>
      <c r="L24" s="34" t="e">
        <f t="shared" si="4"/>
        <v>#N/A</v>
      </c>
      <c r="M24" s="76">
        <f>'Team Sheet Data'!E21</f>
        <v>0</v>
      </c>
      <c r="N24" s="22"/>
      <c r="O24" s="21"/>
      <c r="P24" s="32" t="e">
        <f t="shared" si="5"/>
        <v>#N/A</v>
      </c>
      <c r="Q24" s="57" t="e">
        <f t="shared" si="6"/>
        <v>#N/A</v>
      </c>
      <c r="R24" s="76">
        <f>'Team Sheet Data'!F21</f>
        <v>0</v>
      </c>
      <c r="S24" s="22"/>
      <c r="T24" s="21"/>
      <c r="U24" s="32" t="e">
        <f t="shared" si="7"/>
        <v>#N/A</v>
      </c>
      <c r="V24" s="34" t="e">
        <f t="shared" si="8"/>
        <v>#N/A</v>
      </c>
      <c r="W24" s="76">
        <f>'Team Sheet Data'!G21</f>
        <v>0</v>
      </c>
      <c r="X24" s="22"/>
      <c r="Y24" s="21"/>
      <c r="Z24" s="32" t="e">
        <f t="shared" si="9"/>
        <v>#N/A</v>
      </c>
      <c r="AA24" s="34" t="e">
        <f t="shared" si="10"/>
        <v>#N/A</v>
      </c>
      <c r="AB24" s="76">
        <f>'Team Sheet Data'!H21</f>
        <v>0</v>
      </c>
      <c r="AC24" s="22"/>
      <c r="AD24" s="21"/>
      <c r="AE24" s="32" t="e">
        <f t="shared" si="11"/>
        <v>#N/A</v>
      </c>
      <c r="AF24" s="34" t="e">
        <f t="shared" si="12"/>
        <v>#N/A</v>
      </c>
      <c r="AG24" s="40" t="str">
        <f t="shared" si="1"/>
        <v>Pass</v>
      </c>
      <c r="AI24" s="17"/>
      <c r="AJ24" s="17"/>
      <c r="AK24" s="17"/>
    </row>
    <row r="25" spans="1:37" ht="24.75" customHeight="1">
      <c r="A25" s="18">
        <v>21</v>
      </c>
      <c r="B25" s="19" t="s">
        <v>45</v>
      </c>
      <c r="C25" s="76">
        <f>'Team Sheet Data'!C22</f>
        <v>0</v>
      </c>
      <c r="D25" s="22"/>
      <c r="E25" s="21"/>
      <c r="F25" s="32" t="e">
        <f t="shared" si="0"/>
        <v>#N/A</v>
      </c>
      <c r="G25" s="34" t="e">
        <f t="shared" si="2"/>
        <v>#N/A</v>
      </c>
      <c r="H25" s="76">
        <f>'Team Sheet Data'!D22</f>
        <v>0</v>
      </c>
      <c r="I25" s="22"/>
      <c r="J25" s="21"/>
      <c r="K25" s="32" t="e">
        <f t="shared" si="3"/>
        <v>#N/A</v>
      </c>
      <c r="L25" s="34" t="e">
        <f t="shared" si="4"/>
        <v>#N/A</v>
      </c>
      <c r="M25" s="76">
        <f>'Team Sheet Data'!E22</f>
        <v>0</v>
      </c>
      <c r="N25" s="22"/>
      <c r="O25" s="21"/>
      <c r="P25" s="32" t="e">
        <f t="shared" si="5"/>
        <v>#N/A</v>
      </c>
      <c r="Q25" s="57" t="e">
        <f t="shared" si="6"/>
        <v>#N/A</v>
      </c>
      <c r="R25" s="76">
        <f>'Team Sheet Data'!F22</f>
        <v>0</v>
      </c>
      <c r="S25" s="22"/>
      <c r="T25" s="21"/>
      <c r="U25" s="32" t="e">
        <f t="shared" si="7"/>
        <v>#N/A</v>
      </c>
      <c r="V25" s="34" t="e">
        <f t="shared" si="8"/>
        <v>#N/A</v>
      </c>
      <c r="W25" s="76">
        <f>'Team Sheet Data'!G22</f>
        <v>0</v>
      </c>
      <c r="X25" s="22"/>
      <c r="Y25" s="21"/>
      <c r="Z25" s="32" t="e">
        <f>VLOOKUP(Y25,$AI$35:$AJ$45,2)</f>
        <v>#N/A</v>
      </c>
      <c r="AA25" s="34" t="e">
        <f t="shared" si="10"/>
        <v>#N/A</v>
      </c>
      <c r="AB25" s="76">
        <f>'Team Sheet Data'!H22</f>
        <v>0</v>
      </c>
      <c r="AC25" s="22"/>
      <c r="AD25" s="21"/>
      <c r="AE25" s="32" t="e">
        <f t="shared" si="11"/>
        <v>#N/A</v>
      </c>
      <c r="AF25" s="34" t="e">
        <f t="shared" si="12"/>
        <v>#N/A</v>
      </c>
      <c r="AG25" s="40" t="str">
        <f t="shared" si="1"/>
        <v>Pass</v>
      </c>
      <c r="AI25" s="17"/>
      <c r="AJ25" s="17"/>
      <c r="AK25" s="17"/>
    </row>
    <row r="26" spans="1:37" ht="24.75" customHeight="1">
      <c r="A26" s="18">
        <v>22</v>
      </c>
      <c r="B26" s="19" t="s">
        <v>46</v>
      </c>
      <c r="C26" s="76">
        <f>'Team Sheet Data'!C23</f>
        <v>0</v>
      </c>
      <c r="D26" s="22"/>
      <c r="E26" s="21"/>
      <c r="F26" s="32" t="e">
        <f t="shared" si="0"/>
        <v>#N/A</v>
      </c>
      <c r="G26" s="34" t="e">
        <f t="shared" si="2"/>
        <v>#N/A</v>
      </c>
      <c r="H26" s="76">
        <f>'Team Sheet Data'!D23</f>
        <v>0</v>
      </c>
      <c r="I26" s="22"/>
      <c r="J26" s="21"/>
      <c r="K26" s="32" t="e">
        <f t="shared" si="3"/>
        <v>#N/A</v>
      </c>
      <c r="L26" s="34" t="e">
        <f t="shared" si="4"/>
        <v>#N/A</v>
      </c>
      <c r="M26" s="76">
        <f>'Team Sheet Data'!E23</f>
        <v>0</v>
      </c>
      <c r="N26" s="22"/>
      <c r="O26" s="21"/>
      <c r="P26" s="32" t="e">
        <f t="shared" si="5"/>
        <v>#N/A</v>
      </c>
      <c r="Q26" s="57" t="e">
        <f t="shared" si="6"/>
        <v>#N/A</v>
      </c>
      <c r="R26" s="76">
        <f>'Team Sheet Data'!F23</f>
        <v>0</v>
      </c>
      <c r="S26" s="22"/>
      <c r="T26" s="21"/>
      <c r="U26" s="32" t="e">
        <f t="shared" si="7"/>
        <v>#N/A</v>
      </c>
      <c r="V26" s="34" t="e">
        <f t="shared" si="8"/>
        <v>#N/A</v>
      </c>
      <c r="W26" s="76">
        <f>'Team Sheet Data'!G23</f>
        <v>0</v>
      </c>
      <c r="X26" s="22"/>
      <c r="Y26" s="21"/>
      <c r="Z26" s="32" t="e">
        <f t="shared" si="9"/>
        <v>#N/A</v>
      </c>
      <c r="AA26" s="34" t="e">
        <f>AA25+Z26</f>
        <v>#N/A</v>
      </c>
      <c r="AB26" s="76">
        <f>'Team Sheet Data'!H23</f>
        <v>0</v>
      </c>
      <c r="AC26" s="22"/>
      <c r="AD26" s="21"/>
      <c r="AE26" s="32" t="e">
        <f t="shared" si="11"/>
        <v>#N/A</v>
      </c>
      <c r="AF26" s="34" t="e">
        <f t="shared" si="12"/>
        <v>#N/A</v>
      </c>
      <c r="AG26" s="40" t="str">
        <f t="shared" si="1"/>
        <v>Pass</v>
      </c>
      <c r="AI26" s="24"/>
      <c r="AJ26" s="17"/>
      <c r="AK26" s="17"/>
    </row>
    <row r="27" spans="1:37" ht="24.75" customHeight="1">
      <c r="A27" s="18">
        <v>23</v>
      </c>
      <c r="B27" s="19" t="s">
        <v>47</v>
      </c>
      <c r="C27" s="76">
        <f>'Team Sheet Data'!C24</f>
        <v>0</v>
      </c>
      <c r="D27" s="22"/>
      <c r="E27" s="21"/>
      <c r="F27" s="32" t="e">
        <f t="shared" si="0"/>
        <v>#N/A</v>
      </c>
      <c r="G27" s="34" t="e">
        <f t="shared" si="2"/>
        <v>#N/A</v>
      </c>
      <c r="H27" s="76">
        <f>'Team Sheet Data'!D24</f>
        <v>0</v>
      </c>
      <c r="I27" s="22"/>
      <c r="J27" s="21"/>
      <c r="K27" s="32" t="e">
        <f t="shared" si="3"/>
        <v>#N/A</v>
      </c>
      <c r="L27" s="34" t="e">
        <f t="shared" si="4"/>
        <v>#N/A</v>
      </c>
      <c r="M27" s="76">
        <f>'Team Sheet Data'!E24</f>
        <v>0</v>
      </c>
      <c r="N27" s="22"/>
      <c r="O27" s="21"/>
      <c r="P27" s="32" t="e">
        <f t="shared" si="5"/>
        <v>#N/A</v>
      </c>
      <c r="Q27" s="57" t="e">
        <f t="shared" si="6"/>
        <v>#N/A</v>
      </c>
      <c r="R27" s="76">
        <f>'Team Sheet Data'!F24</f>
        <v>0</v>
      </c>
      <c r="S27" s="22"/>
      <c r="T27" s="21"/>
      <c r="U27" s="32" t="e">
        <f t="shared" si="7"/>
        <v>#N/A</v>
      </c>
      <c r="V27" s="34" t="e">
        <f t="shared" si="8"/>
        <v>#N/A</v>
      </c>
      <c r="W27" s="76">
        <f>'Team Sheet Data'!G24</f>
        <v>0</v>
      </c>
      <c r="X27" s="22"/>
      <c r="Y27" s="21"/>
      <c r="Z27" s="32" t="e">
        <f t="shared" si="9"/>
        <v>#N/A</v>
      </c>
      <c r="AA27" s="34" t="e">
        <f t="shared" si="10"/>
        <v>#N/A</v>
      </c>
      <c r="AB27" s="76">
        <f>'Team Sheet Data'!H24</f>
        <v>0</v>
      </c>
      <c r="AC27" s="22"/>
      <c r="AD27" s="21"/>
      <c r="AE27" s="32" t="e">
        <f t="shared" si="11"/>
        <v>#N/A</v>
      </c>
      <c r="AF27" s="34" t="e">
        <f t="shared" si="12"/>
        <v>#N/A</v>
      </c>
      <c r="AG27" s="40" t="str">
        <f t="shared" si="1"/>
        <v>Pass</v>
      </c>
      <c r="AI27" s="17"/>
      <c r="AJ27" s="17"/>
      <c r="AK27" s="17"/>
    </row>
    <row r="28" spans="1:37" ht="24.75" customHeight="1">
      <c r="A28" s="18">
        <v>24</v>
      </c>
      <c r="B28" s="19" t="s">
        <v>48</v>
      </c>
      <c r="C28" s="76">
        <f>'Team Sheet Data'!C25</f>
        <v>0</v>
      </c>
      <c r="D28" s="22"/>
      <c r="E28" s="21"/>
      <c r="F28" s="32" t="e">
        <f t="shared" si="0"/>
        <v>#N/A</v>
      </c>
      <c r="G28" s="34" t="e">
        <f t="shared" si="2"/>
        <v>#N/A</v>
      </c>
      <c r="H28" s="76">
        <f>'Team Sheet Data'!D25</f>
        <v>0</v>
      </c>
      <c r="I28" s="22"/>
      <c r="J28" s="21"/>
      <c r="K28" s="32" t="e">
        <f t="shared" si="3"/>
        <v>#N/A</v>
      </c>
      <c r="L28" s="34" t="e">
        <f t="shared" si="4"/>
        <v>#N/A</v>
      </c>
      <c r="M28" s="76">
        <f>'Team Sheet Data'!E25</f>
        <v>0</v>
      </c>
      <c r="N28" s="22"/>
      <c r="O28" s="21"/>
      <c r="P28" s="32" t="e">
        <f t="shared" si="5"/>
        <v>#N/A</v>
      </c>
      <c r="Q28" s="57" t="e">
        <f t="shared" si="6"/>
        <v>#N/A</v>
      </c>
      <c r="R28" s="76">
        <f>'Team Sheet Data'!F25</f>
        <v>0</v>
      </c>
      <c r="S28" s="22"/>
      <c r="T28" s="21"/>
      <c r="U28" s="32" t="e">
        <f t="shared" si="7"/>
        <v>#N/A</v>
      </c>
      <c r="V28" s="34" t="e">
        <f t="shared" si="8"/>
        <v>#N/A</v>
      </c>
      <c r="W28" s="76">
        <f>'Team Sheet Data'!G25</f>
        <v>0</v>
      </c>
      <c r="X28" s="22"/>
      <c r="Y28" s="21"/>
      <c r="Z28" s="32" t="e">
        <f t="shared" si="9"/>
        <v>#N/A</v>
      </c>
      <c r="AA28" s="34" t="e">
        <f t="shared" si="10"/>
        <v>#N/A</v>
      </c>
      <c r="AB28" s="76">
        <f>'Team Sheet Data'!H25</f>
        <v>0</v>
      </c>
      <c r="AC28" s="22"/>
      <c r="AD28" s="21"/>
      <c r="AE28" s="32" t="e">
        <f t="shared" si="11"/>
        <v>#N/A</v>
      </c>
      <c r="AF28" s="34" t="e">
        <f t="shared" si="12"/>
        <v>#N/A</v>
      </c>
      <c r="AG28" s="40" t="str">
        <f t="shared" si="1"/>
        <v>Pass</v>
      </c>
      <c r="AI28" s="17"/>
      <c r="AJ28" s="17"/>
      <c r="AK28" s="17"/>
    </row>
    <row r="29" spans="1:37" ht="24.75" customHeight="1">
      <c r="A29" s="18">
        <v>25</v>
      </c>
      <c r="B29" s="19" t="s">
        <v>49</v>
      </c>
      <c r="C29" s="76">
        <f>'Team Sheet Data'!C26</f>
        <v>0</v>
      </c>
      <c r="D29" s="22"/>
      <c r="E29" s="21"/>
      <c r="F29" s="32" t="e">
        <f t="shared" si="0"/>
        <v>#N/A</v>
      </c>
      <c r="G29" s="34" t="e">
        <f t="shared" si="2"/>
        <v>#N/A</v>
      </c>
      <c r="H29" s="76">
        <f>'Team Sheet Data'!D26</f>
        <v>0</v>
      </c>
      <c r="I29" s="22"/>
      <c r="J29" s="21"/>
      <c r="K29" s="32" t="e">
        <f t="shared" si="3"/>
        <v>#N/A</v>
      </c>
      <c r="L29" s="34" t="e">
        <f t="shared" si="4"/>
        <v>#N/A</v>
      </c>
      <c r="M29" s="76">
        <f>'Team Sheet Data'!E26</f>
        <v>0</v>
      </c>
      <c r="N29" s="22"/>
      <c r="O29" s="21"/>
      <c r="P29" s="32" t="e">
        <f t="shared" si="5"/>
        <v>#N/A</v>
      </c>
      <c r="Q29" s="57" t="e">
        <f t="shared" si="6"/>
        <v>#N/A</v>
      </c>
      <c r="R29" s="76">
        <f>'Team Sheet Data'!F26</f>
        <v>0</v>
      </c>
      <c r="S29" s="22"/>
      <c r="T29" s="21"/>
      <c r="U29" s="32" t="e">
        <f t="shared" si="7"/>
        <v>#N/A</v>
      </c>
      <c r="V29" s="34" t="e">
        <f t="shared" si="8"/>
        <v>#N/A</v>
      </c>
      <c r="W29" s="76">
        <f>'Team Sheet Data'!G26</f>
        <v>0</v>
      </c>
      <c r="X29" s="22"/>
      <c r="Y29" s="21"/>
      <c r="Z29" s="32" t="e">
        <f t="shared" si="9"/>
        <v>#N/A</v>
      </c>
      <c r="AA29" s="34" t="e">
        <f t="shared" si="10"/>
        <v>#N/A</v>
      </c>
      <c r="AB29" s="76">
        <f>'Team Sheet Data'!H26</f>
        <v>0</v>
      </c>
      <c r="AC29" s="22"/>
      <c r="AD29" s="21"/>
      <c r="AE29" s="32" t="e">
        <f t="shared" si="11"/>
        <v>#N/A</v>
      </c>
      <c r="AF29" s="34" t="e">
        <f t="shared" si="12"/>
        <v>#N/A</v>
      </c>
      <c r="AG29" s="40" t="str">
        <f t="shared" si="1"/>
        <v>Pass</v>
      </c>
      <c r="AI29" s="17"/>
      <c r="AJ29" s="17"/>
      <c r="AK29" s="17"/>
    </row>
    <row r="30" spans="1:37" ht="24.75" customHeight="1" thickBot="1">
      <c r="A30" s="25">
        <v>26</v>
      </c>
      <c r="B30" s="26" t="s">
        <v>50</v>
      </c>
      <c r="C30" s="76">
        <f>'Team Sheet Data'!C27</f>
        <v>0</v>
      </c>
      <c r="D30" s="27"/>
      <c r="E30" s="28"/>
      <c r="F30" s="35" t="e">
        <f t="shared" si="0"/>
        <v>#N/A</v>
      </c>
      <c r="G30" s="36" t="e">
        <f t="shared" si="2"/>
        <v>#N/A</v>
      </c>
      <c r="H30" s="76">
        <f>'Team Sheet Data'!D27</f>
        <v>0</v>
      </c>
      <c r="I30" s="27"/>
      <c r="J30" s="28"/>
      <c r="K30" s="35" t="e">
        <f t="shared" si="3"/>
        <v>#N/A</v>
      </c>
      <c r="L30" s="36" t="e">
        <f t="shared" si="4"/>
        <v>#N/A</v>
      </c>
      <c r="M30" s="76">
        <f>'Team Sheet Data'!E27</f>
        <v>0</v>
      </c>
      <c r="N30" s="27"/>
      <c r="O30" s="28"/>
      <c r="P30" s="35" t="e">
        <f>VLOOKUP(O30,$AI$35:$AJ$45,2)</f>
        <v>#N/A</v>
      </c>
      <c r="Q30" s="58" t="e">
        <f t="shared" si="6"/>
        <v>#N/A</v>
      </c>
      <c r="R30" s="76">
        <f>'Team Sheet Data'!F27</f>
        <v>0</v>
      </c>
      <c r="S30" s="27"/>
      <c r="T30" s="28"/>
      <c r="U30" s="35" t="e">
        <f t="shared" si="7"/>
        <v>#N/A</v>
      </c>
      <c r="V30" s="36" t="e">
        <f t="shared" si="8"/>
        <v>#N/A</v>
      </c>
      <c r="W30" s="76">
        <f>'Team Sheet Data'!G27</f>
        <v>0</v>
      </c>
      <c r="X30" s="27"/>
      <c r="Y30" s="28"/>
      <c r="Z30" s="35" t="e">
        <f t="shared" si="9"/>
        <v>#N/A</v>
      </c>
      <c r="AA30" s="36" t="e">
        <f t="shared" si="10"/>
        <v>#N/A</v>
      </c>
      <c r="AB30" s="76">
        <f>'Team Sheet Data'!H27</f>
        <v>0</v>
      </c>
      <c r="AC30" s="27"/>
      <c r="AD30" s="28"/>
      <c r="AE30" s="35" t="e">
        <f t="shared" si="11"/>
        <v>#N/A</v>
      </c>
      <c r="AF30" s="36" t="e">
        <f t="shared" si="12"/>
        <v>#N/A</v>
      </c>
      <c r="AG30" s="40" t="str">
        <f t="shared" si="1"/>
        <v>Pass</v>
      </c>
      <c r="AI30" s="17"/>
      <c r="AJ30" s="17"/>
      <c r="AK30" s="17"/>
    </row>
    <row r="31" spans="1:37" s="40" customFormat="1" ht="13.5" thickBot="1">
      <c r="A31" s="38"/>
      <c r="B31" s="39" t="s">
        <v>10</v>
      </c>
      <c r="C31" s="88" t="e">
        <f>G30</f>
        <v>#N/A</v>
      </c>
      <c r="D31" s="88"/>
      <c r="E31" s="88"/>
      <c r="F31" s="88"/>
      <c r="G31" s="88"/>
      <c r="H31" s="88" t="e">
        <f>L30</f>
        <v>#N/A</v>
      </c>
      <c r="I31" s="88"/>
      <c r="J31" s="88"/>
      <c r="K31" s="88"/>
      <c r="L31" s="88"/>
      <c r="M31" s="88" t="e">
        <f>Q30</f>
        <v>#N/A</v>
      </c>
      <c r="N31" s="88"/>
      <c r="O31" s="88"/>
      <c r="P31" s="88"/>
      <c r="Q31" s="88"/>
      <c r="R31" s="88" t="e">
        <f>V30</f>
        <v>#N/A</v>
      </c>
      <c r="S31" s="88"/>
      <c r="T31" s="88"/>
      <c r="U31" s="88"/>
      <c r="V31" s="88"/>
      <c r="W31" s="88" t="e">
        <f>AA30</f>
        <v>#N/A</v>
      </c>
      <c r="X31" s="88"/>
      <c r="Y31" s="88"/>
      <c r="Z31" s="88"/>
      <c r="AA31" s="88"/>
      <c r="AB31" s="88" t="e">
        <f>AF30</f>
        <v>#N/A</v>
      </c>
      <c r="AC31" s="88"/>
      <c r="AD31" s="88"/>
      <c r="AE31" s="88"/>
      <c r="AF31" s="88"/>
      <c r="AG31" s="40" t="str">
        <f t="shared" si="1"/>
        <v>Pass</v>
      </c>
      <c r="AI31" s="41"/>
      <c r="AJ31" s="41"/>
      <c r="AK31" s="41"/>
    </row>
    <row r="32" spans="1:37" s="40" customFormat="1" ht="13.5" thickBot="1">
      <c r="A32" s="42"/>
      <c r="B32" s="43"/>
      <c r="C32" s="44"/>
      <c r="D32" s="42"/>
      <c r="E32" s="42"/>
      <c r="F32" s="42"/>
      <c r="G32" s="42"/>
      <c r="H32" s="44"/>
      <c r="I32" s="42"/>
      <c r="J32" s="42"/>
      <c r="K32" s="42"/>
      <c r="L32" s="42"/>
      <c r="M32" s="44"/>
      <c r="N32" s="42"/>
      <c r="O32" s="42"/>
      <c r="P32" s="42"/>
      <c r="Q32" s="42"/>
      <c r="R32" s="44"/>
      <c r="S32" s="42"/>
      <c r="T32" s="42"/>
      <c r="U32" s="42"/>
      <c r="V32" s="42"/>
      <c r="W32" s="44"/>
      <c r="X32" s="42"/>
      <c r="Y32" s="42"/>
      <c r="Z32" s="42"/>
      <c r="AA32" s="42"/>
      <c r="AB32" s="44"/>
      <c r="AC32" s="42"/>
      <c r="AD32" s="42"/>
      <c r="AE32" s="42"/>
      <c r="AF32" s="42"/>
      <c r="AG32" s="40" t="str">
        <f t="shared" si="1"/>
        <v>Pass</v>
      </c>
      <c r="AI32" s="41"/>
      <c r="AJ32" s="41"/>
      <c r="AK32" s="41"/>
    </row>
    <row r="33" spans="1:33" s="40" customFormat="1" ht="13.5" thickBot="1">
      <c r="A33" s="45">
        <f>A2</f>
        <v>0</v>
      </c>
      <c r="B33" s="39">
        <f>B2</f>
        <v>0</v>
      </c>
      <c r="C33" s="89" t="str">
        <f>C3</f>
        <v>Enter Team Name</v>
      </c>
      <c r="D33" s="89"/>
      <c r="E33" s="89"/>
      <c r="F33" s="89"/>
      <c r="G33" s="89"/>
      <c r="H33" s="89" t="str">
        <f>H3</f>
        <v>Enter Team Name</v>
      </c>
      <c r="I33" s="89"/>
      <c r="J33" s="89"/>
      <c r="K33" s="89"/>
      <c r="L33" s="89"/>
      <c r="M33" s="89" t="str">
        <f>M3</f>
        <v>Enter Team Name</v>
      </c>
      <c r="N33" s="89"/>
      <c r="O33" s="89"/>
      <c r="P33" s="89"/>
      <c r="Q33" s="89"/>
      <c r="R33" s="89" t="str">
        <f>R3</f>
        <v>Enter Team Name</v>
      </c>
      <c r="S33" s="89"/>
      <c r="T33" s="89"/>
      <c r="U33" s="89"/>
      <c r="V33" s="89"/>
      <c r="W33" s="89" t="str">
        <f>W3</f>
        <v>Enter Team Name</v>
      </c>
      <c r="X33" s="89"/>
      <c r="Y33" s="89"/>
      <c r="Z33" s="89"/>
      <c r="AA33" s="89"/>
      <c r="AB33" s="89" t="str">
        <f>AB3</f>
        <v>Enter Team Name</v>
      </c>
      <c r="AC33" s="89"/>
      <c r="AD33" s="89"/>
      <c r="AE33" s="89"/>
      <c r="AF33" s="89"/>
      <c r="AG33" s="40" t="str">
        <f t="shared" si="1"/>
        <v>Pass</v>
      </c>
    </row>
    <row r="34" spans="1:36" s="51" customFormat="1" ht="12.75">
      <c r="A34" s="46"/>
      <c r="B34" s="47" t="s">
        <v>11</v>
      </c>
      <c r="C34" s="48" t="s">
        <v>12</v>
      </c>
      <c r="D34" s="49"/>
      <c r="E34" s="50" t="s">
        <v>13</v>
      </c>
      <c r="F34" s="50" t="s">
        <v>12</v>
      </c>
      <c r="G34" s="33" t="e">
        <f>C31</f>
        <v>#N/A</v>
      </c>
      <c r="H34" s="48" t="s">
        <v>12</v>
      </c>
      <c r="I34" s="49"/>
      <c r="J34" s="50" t="s">
        <v>13</v>
      </c>
      <c r="K34" s="50" t="s">
        <v>12</v>
      </c>
      <c r="L34" s="33" t="e">
        <f>H31</f>
        <v>#N/A</v>
      </c>
      <c r="M34" s="48" t="s">
        <v>12</v>
      </c>
      <c r="N34" s="49"/>
      <c r="O34" s="50" t="s">
        <v>13</v>
      </c>
      <c r="P34" s="50" t="s">
        <v>12</v>
      </c>
      <c r="Q34" s="33" t="e">
        <f>M31</f>
        <v>#N/A</v>
      </c>
      <c r="R34" s="59" t="s">
        <v>12</v>
      </c>
      <c r="S34" s="49"/>
      <c r="T34" s="50" t="s">
        <v>13</v>
      </c>
      <c r="U34" s="50" t="s">
        <v>12</v>
      </c>
      <c r="V34" s="33" t="e">
        <f>R31</f>
        <v>#N/A</v>
      </c>
      <c r="W34" s="48" t="s">
        <v>12</v>
      </c>
      <c r="X34" s="49"/>
      <c r="Y34" s="50" t="s">
        <v>13</v>
      </c>
      <c r="Z34" s="50" t="s">
        <v>12</v>
      </c>
      <c r="AA34" s="33" t="e">
        <f>W31</f>
        <v>#N/A</v>
      </c>
      <c r="AB34" s="48" t="s">
        <v>12</v>
      </c>
      <c r="AC34" s="49"/>
      <c r="AD34" s="50" t="s">
        <v>13</v>
      </c>
      <c r="AE34" s="50" t="s">
        <v>12</v>
      </c>
      <c r="AF34" s="33" t="e">
        <f>AB31</f>
        <v>#N/A</v>
      </c>
      <c r="AG34" s="40" t="str">
        <f t="shared" si="1"/>
        <v>Pass</v>
      </c>
      <c r="AI34" s="84" t="s">
        <v>78</v>
      </c>
      <c r="AJ34" s="84"/>
    </row>
    <row r="35" spans="1:36" s="30" customFormat="1" ht="24.75" customHeight="1">
      <c r="A35" s="18">
        <v>27</v>
      </c>
      <c r="B35" s="19" t="s">
        <v>92</v>
      </c>
      <c r="C35" s="76">
        <f>'Team Sheet Data'!C28</f>
        <v>0</v>
      </c>
      <c r="D35" s="22"/>
      <c r="E35" s="21"/>
      <c r="F35" s="32" t="e">
        <f aca="true" t="shared" si="13" ref="F35:F57">VLOOKUP(E35,$AI$35:$AJ$45,2)</f>
        <v>#N/A</v>
      </c>
      <c r="G35" s="34" t="e">
        <f>G34+F35</f>
        <v>#N/A</v>
      </c>
      <c r="H35" s="76">
        <f>'Team Sheet Data'!D28</f>
        <v>0</v>
      </c>
      <c r="I35" s="22"/>
      <c r="J35" s="21"/>
      <c r="K35" s="32" t="e">
        <f aca="true" t="shared" si="14" ref="K35:K57">VLOOKUP(J35,$AI$35:$AJ$45,2)</f>
        <v>#N/A</v>
      </c>
      <c r="L35" s="34" t="e">
        <f>L34+K35</f>
        <v>#N/A</v>
      </c>
      <c r="M35" s="76">
        <f>'Team Sheet Data'!E28</f>
        <v>0</v>
      </c>
      <c r="N35" s="22"/>
      <c r="O35" s="21"/>
      <c r="P35" s="32" t="e">
        <f aca="true" t="shared" si="15" ref="P35:P57">VLOOKUP(O35,$AI$35:$AJ$45,2)</f>
        <v>#N/A</v>
      </c>
      <c r="Q35" s="34" t="e">
        <f>Q34+P35</f>
        <v>#N/A</v>
      </c>
      <c r="R35" s="76">
        <f>'Team Sheet Data'!F28</f>
        <v>0</v>
      </c>
      <c r="S35" s="22"/>
      <c r="T35" s="21"/>
      <c r="U35" s="32" t="e">
        <f aca="true" t="shared" si="16" ref="U35:U57">VLOOKUP(T35,$AI$35:$AJ$45,2)</f>
        <v>#N/A</v>
      </c>
      <c r="V35" s="34" t="e">
        <f>V34+U35</f>
        <v>#N/A</v>
      </c>
      <c r="W35" s="76">
        <f>'Team Sheet Data'!G28</f>
        <v>0</v>
      </c>
      <c r="X35" s="22"/>
      <c r="Y35" s="21"/>
      <c r="Z35" s="32" t="e">
        <f>VLOOKUP(Y35,$AI$35:$AJ$45,2)</f>
        <v>#N/A</v>
      </c>
      <c r="AA35" s="34" t="e">
        <f>AA34+Z35</f>
        <v>#N/A</v>
      </c>
      <c r="AB35" s="77">
        <f>'Team Sheet Data'!H28</f>
        <v>0</v>
      </c>
      <c r="AC35" s="22"/>
      <c r="AD35" s="21"/>
      <c r="AE35" s="32" t="e">
        <f aca="true" t="shared" si="17" ref="AE35:AE57">VLOOKUP(AD35,$AI$35:$AJ$45,2)</f>
        <v>#N/A</v>
      </c>
      <c r="AF35" s="34" t="e">
        <f>AF34+AE35</f>
        <v>#N/A</v>
      </c>
      <c r="AG35" s="40" t="str">
        <f t="shared" si="1"/>
        <v>Pass</v>
      </c>
      <c r="AI35" s="31">
        <v>1</v>
      </c>
      <c r="AJ35" s="31">
        <v>6</v>
      </c>
    </row>
    <row r="36" spans="1:36" s="30" customFormat="1" ht="24.75" customHeight="1">
      <c r="A36" s="18">
        <v>28</v>
      </c>
      <c r="B36" s="19" t="s">
        <v>93</v>
      </c>
      <c r="C36" s="76">
        <f>'Team Sheet Data'!C29</f>
        <v>0</v>
      </c>
      <c r="D36" s="22"/>
      <c r="E36" s="21"/>
      <c r="F36" s="32" t="e">
        <f t="shared" si="13"/>
        <v>#N/A</v>
      </c>
      <c r="G36" s="34" t="e">
        <f aca="true" t="shared" si="18" ref="G36:G57">G35+F36</f>
        <v>#N/A</v>
      </c>
      <c r="H36" s="76">
        <f>'Team Sheet Data'!D29</f>
        <v>0</v>
      </c>
      <c r="I36" s="22"/>
      <c r="J36" s="21"/>
      <c r="K36" s="32" t="e">
        <f t="shared" si="14"/>
        <v>#N/A</v>
      </c>
      <c r="L36" s="34" t="e">
        <f aca="true" t="shared" si="19" ref="L36:L57">L35+K36</f>
        <v>#N/A</v>
      </c>
      <c r="M36" s="76">
        <f>'Team Sheet Data'!E29</f>
        <v>0</v>
      </c>
      <c r="N36" s="22"/>
      <c r="O36" s="21"/>
      <c r="P36" s="32" t="e">
        <f t="shared" si="15"/>
        <v>#N/A</v>
      </c>
      <c r="Q36" s="34" t="e">
        <f aca="true" t="shared" si="20" ref="Q36:Q57">Q35+P36</f>
        <v>#N/A</v>
      </c>
      <c r="R36" s="76">
        <f>'Team Sheet Data'!F29</f>
        <v>0</v>
      </c>
      <c r="S36" s="22"/>
      <c r="T36" s="21"/>
      <c r="U36" s="32" t="e">
        <f t="shared" si="16"/>
        <v>#N/A</v>
      </c>
      <c r="V36" s="34" t="e">
        <f aca="true" t="shared" si="21" ref="V36:V57">V35+U36</f>
        <v>#N/A</v>
      </c>
      <c r="W36" s="76">
        <f>'Team Sheet Data'!G29</f>
        <v>0</v>
      </c>
      <c r="X36" s="22"/>
      <c r="Y36" s="21"/>
      <c r="Z36" s="32" t="e">
        <f aca="true" t="shared" si="22" ref="Z36:Z57">VLOOKUP(Y36,$AI$35:$AJ$45,2)</f>
        <v>#N/A</v>
      </c>
      <c r="AA36" s="34" t="e">
        <f aca="true" t="shared" si="23" ref="AA36:AA57">AA35+Z36</f>
        <v>#N/A</v>
      </c>
      <c r="AB36" s="77">
        <f>'Team Sheet Data'!H29</f>
        <v>0</v>
      </c>
      <c r="AC36" s="22"/>
      <c r="AD36" s="21"/>
      <c r="AE36" s="32" t="e">
        <f t="shared" si="17"/>
        <v>#N/A</v>
      </c>
      <c r="AF36" s="34" t="e">
        <f aca="true" t="shared" si="24" ref="AF36:AF57">AF35+AE36</f>
        <v>#N/A</v>
      </c>
      <c r="AG36" s="40" t="str">
        <f t="shared" si="1"/>
        <v>Pass</v>
      </c>
      <c r="AI36" s="31">
        <v>2</v>
      </c>
      <c r="AJ36" s="31">
        <v>5</v>
      </c>
    </row>
    <row r="37" spans="1:36" s="30" customFormat="1" ht="24.75" customHeight="1">
      <c r="A37" s="18">
        <v>29</v>
      </c>
      <c r="B37" s="19" t="s">
        <v>51</v>
      </c>
      <c r="C37" s="76">
        <f>'Team Sheet Data'!C30</f>
        <v>0</v>
      </c>
      <c r="D37" s="22"/>
      <c r="E37" s="21"/>
      <c r="F37" s="32" t="e">
        <f t="shared" si="13"/>
        <v>#N/A</v>
      </c>
      <c r="G37" s="34" t="e">
        <f t="shared" si="18"/>
        <v>#N/A</v>
      </c>
      <c r="H37" s="76">
        <f>'Team Sheet Data'!D30</f>
        <v>0</v>
      </c>
      <c r="I37" s="22"/>
      <c r="J37" s="21"/>
      <c r="K37" s="32" t="e">
        <f t="shared" si="14"/>
        <v>#N/A</v>
      </c>
      <c r="L37" s="34" t="e">
        <f t="shared" si="19"/>
        <v>#N/A</v>
      </c>
      <c r="M37" s="76">
        <f>'Team Sheet Data'!E30</f>
        <v>0</v>
      </c>
      <c r="N37" s="22"/>
      <c r="O37" s="21"/>
      <c r="P37" s="32" t="e">
        <f t="shared" si="15"/>
        <v>#N/A</v>
      </c>
      <c r="Q37" s="34" t="e">
        <f t="shared" si="20"/>
        <v>#N/A</v>
      </c>
      <c r="R37" s="76">
        <f>'Team Sheet Data'!F30</f>
        <v>0</v>
      </c>
      <c r="S37" s="22"/>
      <c r="T37" s="21"/>
      <c r="U37" s="32" t="e">
        <f t="shared" si="16"/>
        <v>#N/A</v>
      </c>
      <c r="V37" s="34" t="e">
        <f t="shared" si="21"/>
        <v>#N/A</v>
      </c>
      <c r="W37" s="76">
        <f>'Team Sheet Data'!G30</f>
        <v>0</v>
      </c>
      <c r="X37" s="22"/>
      <c r="Y37" s="21"/>
      <c r="Z37" s="32" t="e">
        <f t="shared" si="22"/>
        <v>#N/A</v>
      </c>
      <c r="AA37" s="34" t="e">
        <f t="shared" si="23"/>
        <v>#N/A</v>
      </c>
      <c r="AB37" s="77">
        <f>'Team Sheet Data'!H30</f>
        <v>0</v>
      </c>
      <c r="AC37" s="22"/>
      <c r="AD37" s="21"/>
      <c r="AE37" s="32" t="e">
        <f t="shared" si="17"/>
        <v>#N/A</v>
      </c>
      <c r="AF37" s="34" t="e">
        <f t="shared" si="24"/>
        <v>#N/A</v>
      </c>
      <c r="AG37" s="40" t="str">
        <f t="shared" si="1"/>
        <v>Pass</v>
      </c>
      <c r="AI37" s="31">
        <v>3</v>
      </c>
      <c r="AJ37" s="31">
        <v>4</v>
      </c>
    </row>
    <row r="38" spans="1:36" s="30" customFormat="1" ht="24.75" customHeight="1">
      <c r="A38" s="18">
        <v>30</v>
      </c>
      <c r="B38" s="19" t="s">
        <v>52</v>
      </c>
      <c r="C38" s="76">
        <f>'Team Sheet Data'!C31</f>
        <v>0</v>
      </c>
      <c r="D38" s="22"/>
      <c r="E38" s="21"/>
      <c r="F38" s="32" t="e">
        <f t="shared" si="13"/>
        <v>#N/A</v>
      </c>
      <c r="G38" s="34" t="e">
        <f t="shared" si="18"/>
        <v>#N/A</v>
      </c>
      <c r="H38" s="76">
        <f>'Team Sheet Data'!D31</f>
        <v>0</v>
      </c>
      <c r="I38" s="22"/>
      <c r="J38" s="21"/>
      <c r="K38" s="32" t="e">
        <f t="shared" si="14"/>
        <v>#N/A</v>
      </c>
      <c r="L38" s="34" t="e">
        <f t="shared" si="19"/>
        <v>#N/A</v>
      </c>
      <c r="M38" s="76">
        <f>'Team Sheet Data'!E31</f>
        <v>0</v>
      </c>
      <c r="N38" s="22"/>
      <c r="O38" s="21"/>
      <c r="P38" s="32" t="e">
        <f t="shared" si="15"/>
        <v>#N/A</v>
      </c>
      <c r="Q38" s="34" t="e">
        <f t="shared" si="20"/>
        <v>#N/A</v>
      </c>
      <c r="R38" s="76">
        <f>'Team Sheet Data'!F31</f>
        <v>0</v>
      </c>
      <c r="S38" s="22"/>
      <c r="T38" s="21"/>
      <c r="U38" s="32" t="e">
        <f t="shared" si="16"/>
        <v>#N/A</v>
      </c>
      <c r="V38" s="34" t="e">
        <f t="shared" si="21"/>
        <v>#N/A</v>
      </c>
      <c r="W38" s="76">
        <f>'Team Sheet Data'!G31</f>
        <v>0</v>
      </c>
      <c r="X38" s="22"/>
      <c r="Y38" s="21"/>
      <c r="Z38" s="32" t="e">
        <f t="shared" si="22"/>
        <v>#N/A</v>
      </c>
      <c r="AA38" s="34" t="e">
        <f t="shared" si="23"/>
        <v>#N/A</v>
      </c>
      <c r="AB38" s="77">
        <f>'Team Sheet Data'!H31</f>
        <v>0</v>
      </c>
      <c r="AC38" s="22"/>
      <c r="AD38" s="21"/>
      <c r="AE38" s="32" t="e">
        <f t="shared" si="17"/>
        <v>#N/A</v>
      </c>
      <c r="AF38" s="34" t="e">
        <f t="shared" si="24"/>
        <v>#N/A</v>
      </c>
      <c r="AG38" s="40" t="str">
        <f t="shared" si="1"/>
        <v>Pass</v>
      </c>
      <c r="AI38" s="31">
        <v>4</v>
      </c>
      <c r="AJ38" s="31">
        <v>3</v>
      </c>
    </row>
    <row r="39" spans="1:36" s="30" customFormat="1" ht="24.75" customHeight="1">
      <c r="A39" s="18">
        <v>31</v>
      </c>
      <c r="B39" s="19" t="s">
        <v>53</v>
      </c>
      <c r="C39" s="76">
        <f>'Team Sheet Data'!C32</f>
        <v>0</v>
      </c>
      <c r="D39" s="22"/>
      <c r="E39" s="21"/>
      <c r="F39" s="32" t="e">
        <f t="shared" si="13"/>
        <v>#N/A</v>
      </c>
      <c r="G39" s="34" t="e">
        <f t="shared" si="18"/>
        <v>#N/A</v>
      </c>
      <c r="H39" s="76">
        <f>'Team Sheet Data'!D32</f>
        <v>0</v>
      </c>
      <c r="I39" s="22"/>
      <c r="J39" s="21"/>
      <c r="K39" s="32" t="e">
        <f t="shared" si="14"/>
        <v>#N/A</v>
      </c>
      <c r="L39" s="34" t="e">
        <f t="shared" si="19"/>
        <v>#N/A</v>
      </c>
      <c r="M39" s="76">
        <f>'Team Sheet Data'!E32</f>
        <v>0</v>
      </c>
      <c r="N39" s="22"/>
      <c r="O39" s="21"/>
      <c r="P39" s="32" t="e">
        <f t="shared" si="15"/>
        <v>#N/A</v>
      </c>
      <c r="Q39" s="34" t="e">
        <f t="shared" si="20"/>
        <v>#N/A</v>
      </c>
      <c r="R39" s="76">
        <f>'Team Sheet Data'!F32</f>
        <v>0</v>
      </c>
      <c r="S39" s="60"/>
      <c r="T39" s="21"/>
      <c r="U39" s="32" t="e">
        <f t="shared" si="16"/>
        <v>#N/A</v>
      </c>
      <c r="V39" s="34" t="e">
        <f t="shared" si="21"/>
        <v>#N/A</v>
      </c>
      <c r="W39" s="76">
        <f>'Team Sheet Data'!G32</f>
        <v>0</v>
      </c>
      <c r="X39" s="22"/>
      <c r="Y39" s="21"/>
      <c r="Z39" s="32" t="e">
        <f t="shared" si="22"/>
        <v>#N/A</v>
      </c>
      <c r="AA39" s="34" t="e">
        <f t="shared" si="23"/>
        <v>#N/A</v>
      </c>
      <c r="AB39" s="77">
        <f>'Team Sheet Data'!H32</f>
        <v>0</v>
      </c>
      <c r="AC39" s="22"/>
      <c r="AD39" s="21"/>
      <c r="AE39" s="32" t="e">
        <f t="shared" si="17"/>
        <v>#N/A</v>
      </c>
      <c r="AF39" s="34" t="e">
        <f t="shared" si="24"/>
        <v>#N/A</v>
      </c>
      <c r="AG39" s="40" t="str">
        <f t="shared" si="1"/>
        <v>Pass</v>
      </c>
      <c r="AI39" s="31">
        <v>5</v>
      </c>
      <c r="AJ39" s="31">
        <v>2</v>
      </c>
    </row>
    <row r="40" spans="1:36" s="30" customFormat="1" ht="24.75" customHeight="1">
      <c r="A40" s="18">
        <v>32</v>
      </c>
      <c r="B40" s="19" t="s">
        <v>54</v>
      </c>
      <c r="C40" s="76">
        <f>'Team Sheet Data'!C33</f>
        <v>0</v>
      </c>
      <c r="D40" s="22"/>
      <c r="E40" s="21"/>
      <c r="F40" s="32" t="e">
        <f t="shared" si="13"/>
        <v>#N/A</v>
      </c>
      <c r="G40" s="34" t="e">
        <f t="shared" si="18"/>
        <v>#N/A</v>
      </c>
      <c r="H40" s="76">
        <f>'Team Sheet Data'!D33</f>
        <v>0</v>
      </c>
      <c r="I40" s="22"/>
      <c r="J40" s="21"/>
      <c r="K40" s="32" t="e">
        <f t="shared" si="14"/>
        <v>#N/A</v>
      </c>
      <c r="L40" s="34" t="e">
        <f t="shared" si="19"/>
        <v>#N/A</v>
      </c>
      <c r="M40" s="76">
        <f>'Team Sheet Data'!E33</f>
        <v>0</v>
      </c>
      <c r="N40" s="22"/>
      <c r="O40" s="21"/>
      <c r="P40" s="32" t="e">
        <f t="shared" si="15"/>
        <v>#N/A</v>
      </c>
      <c r="Q40" s="34" t="e">
        <f t="shared" si="20"/>
        <v>#N/A</v>
      </c>
      <c r="R40" s="76">
        <f>'Team Sheet Data'!F33</f>
        <v>0</v>
      </c>
      <c r="S40" s="22"/>
      <c r="T40" s="21"/>
      <c r="U40" s="32" t="e">
        <f t="shared" si="16"/>
        <v>#N/A</v>
      </c>
      <c r="V40" s="34" t="e">
        <f t="shared" si="21"/>
        <v>#N/A</v>
      </c>
      <c r="W40" s="76">
        <f>'Team Sheet Data'!G33</f>
        <v>0</v>
      </c>
      <c r="X40" s="22"/>
      <c r="Y40" s="21"/>
      <c r="Z40" s="32" t="e">
        <f t="shared" si="22"/>
        <v>#N/A</v>
      </c>
      <c r="AA40" s="34" t="e">
        <f t="shared" si="23"/>
        <v>#N/A</v>
      </c>
      <c r="AB40" s="77">
        <f>'Team Sheet Data'!H33</f>
        <v>0</v>
      </c>
      <c r="AC40" s="22"/>
      <c r="AD40" s="21"/>
      <c r="AE40" s="32" t="e">
        <f t="shared" si="17"/>
        <v>#N/A</v>
      </c>
      <c r="AF40" s="34" t="e">
        <f t="shared" si="24"/>
        <v>#N/A</v>
      </c>
      <c r="AG40" s="40" t="str">
        <f t="shared" si="1"/>
        <v>Pass</v>
      </c>
      <c r="AI40" s="31">
        <v>6</v>
      </c>
      <c r="AJ40" s="31">
        <v>1</v>
      </c>
    </row>
    <row r="41" spans="1:36" s="30" customFormat="1" ht="24.75" customHeight="1">
      <c r="A41" s="18">
        <v>33</v>
      </c>
      <c r="B41" s="19" t="s">
        <v>55</v>
      </c>
      <c r="C41" s="76">
        <f>'Team Sheet Data'!C34</f>
        <v>0</v>
      </c>
      <c r="D41" s="22"/>
      <c r="E41" s="21"/>
      <c r="F41" s="32" t="e">
        <f t="shared" si="13"/>
        <v>#N/A</v>
      </c>
      <c r="G41" s="34" t="e">
        <f t="shared" si="18"/>
        <v>#N/A</v>
      </c>
      <c r="H41" s="76">
        <f>'Team Sheet Data'!D34</f>
        <v>0</v>
      </c>
      <c r="I41" s="22"/>
      <c r="J41" s="21"/>
      <c r="K41" s="32" t="e">
        <f t="shared" si="14"/>
        <v>#N/A</v>
      </c>
      <c r="L41" s="34" t="e">
        <f t="shared" si="19"/>
        <v>#N/A</v>
      </c>
      <c r="M41" s="76">
        <f>'Team Sheet Data'!E34</f>
        <v>0</v>
      </c>
      <c r="N41" s="22"/>
      <c r="O41" s="21"/>
      <c r="P41" s="32" t="e">
        <f t="shared" si="15"/>
        <v>#N/A</v>
      </c>
      <c r="Q41" s="34" t="e">
        <f t="shared" si="20"/>
        <v>#N/A</v>
      </c>
      <c r="R41" s="76">
        <f>'Team Sheet Data'!F34</f>
        <v>0</v>
      </c>
      <c r="S41" s="22"/>
      <c r="T41" s="21"/>
      <c r="U41" s="32" t="e">
        <f t="shared" si="16"/>
        <v>#N/A</v>
      </c>
      <c r="V41" s="34" t="e">
        <f t="shared" si="21"/>
        <v>#N/A</v>
      </c>
      <c r="W41" s="76">
        <f>'Team Sheet Data'!G34</f>
        <v>0</v>
      </c>
      <c r="X41" s="22"/>
      <c r="Y41" s="21"/>
      <c r="Z41" s="32" t="e">
        <f t="shared" si="22"/>
        <v>#N/A</v>
      </c>
      <c r="AA41" s="34" t="e">
        <f t="shared" si="23"/>
        <v>#N/A</v>
      </c>
      <c r="AB41" s="77">
        <f>'Team Sheet Data'!H34</f>
        <v>0</v>
      </c>
      <c r="AC41" s="22"/>
      <c r="AD41" s="21"/>
      <c r="AE41" s="32" t="e">
        <f t="shared" si="17"/>
        <v>#N/A</v>
      </c>
      <c r="AF41" s="34" t="e">
        <f t="shared" si="24"/>
        <v>#N/A</v>
      </c>
      <c r="AG41" s="40" t="str">
        <f t="shared" si="1"/>
        <v>Pass</v>
      </c>
      <c r="AI41" s="31" t="s">
        <v>20</v>
      </c>
      <c r="AJ41" s="31">
        <v>0</v>
      </c>
    </row>
    <row r="42" spans="1:36" s="30" customFormat="1" ht="24.75" customHeight="1">
      <c r="A42" s="18">
        <v>34</v>
      </c>
      <c r="B42" s="19" t="s">
        <v>56</v>
      </c>
      <c r="C42" s="76">
        <f>'Team Sheet Data'!C35</f>
        <v>0</v>
      </c>
      <c r="D42" s="60"/>
      <c r="E42" s="21"/>
      <c r="F42" s="32" t="e">
        <f t="shared" si="13"/>
        <v>#N/A</v>
      </c>
      <c r="G42" s="34" t="e">
        <f t="shared" si="18"/>
        <v>#N/A</v>
      </c>
      <c r="H42" s="76">
        <f>'Team Sheet Data'!D35</f>
        <v>0</v>
      </c>
      <c r="I42" s="22"/>
      <c r="J42" s="21"/>
      <c r="K42" s="32" t="e">
        <f t="shared" si="14"/>
        <v>#N/A</v>
      </c>
      <c r="L42" s="34" t="e">
        <f t="shared" si="19"/>
        <v>#N/A</v>
      </c>
      <c r="M42" s="76">
        <f>'Team Sheet Data'!E35</f>
        <v>0</v>
      </c>
      <c r="N42" s="22"/>
      <c r="O42" s="21"/>
      <c r="P42" s="32" t="e">
        <f t="shared" si="15"/>
        <v>#N/A</v>
      </c>
      <c r="Q42" s="34" t="e">
        <f t="shared" si="20"/>
        <v>#N/A</v>
      </c>
      <c r="R42" s="76">
        <f>'Team Sheet Data'!F35</f>
        <v>0</v>
      </c>
      <c r="S42" s="22"/>
      <c r="T42" s="21"/>
      <c r="U42" s="32" t="e">
        <f t="shared" si="16"/>
        <v>#N/A</v>
      </c>
      <c r="V42" s="34" t="e">
        <f t="shared" si="21"/>
        <v>#N/A</v>
      </c>
      <c r="W42" s="76">
        <f>'Team Sheet Data'!G35</f>
        <v>0</v>
      </c>
      <c r="X42" s="22"/>
      <c r="Y42" s="21"/>
      <c r="Z42" s="32" t="e">
        <f t="shared" si="22"/>
        <v>#N/A</v>
      </c>
      <c r="AA42" s="34" t="e">
        <f t="shared" si="23"/>
        <v>#N/A</v>
      </c>
      <c r="AB42" s="77">
        <f>'Team Sheet Data'!H35</f>
        <v>0</v>
      </c>
      <c r="AC42" s="22"/>
      <c r="AD42" s="21"/>
      <c r="AE42" s="32" t="e">
        <f t="shared" si="17"/>
        <v>#N/A</v>
      </c>
      <c r="AF42" s="34" t="e">
        <f t="shared" si="24"/>
        <v>#N/A</v>
      </c>
      <c r="AG42" s="40" t="str">
        <f t="shared" si="1"/>
        <v>Pass</v>
      </c>
      <c r="AI42" s="31" t="s">
        <v>17</v>
      </c>
      <c r="AJ42" s="31">
        <v>0</v>
      </c>
    </row>
    <row r="43" spans="1:36" s="30" customFormat="1" ht="24.75" customHeight="1">
      <c r="A43" s="18">
        <v>35</v>
      </c>
      <c r="B43" s="19" t="s">
        <v>57</v>
      </c>
      <c r="C43" s="76">
        <f>'Team Sheet Data'!C36</f>
        <v>0</v>
      </c>
      <c r="D43" s="22"/>
      <c r="E43" s="21"/>
      <c r="F43" s="32" t="e">
        <f t="shared" si="13"/>
        <v>#N/A</v>
      </c>
      <c r="G43" s="34" t="e">
        <f t="shared" si="18"/>
        <v>#N/A</v>
      </c>
      <c r="H43" s="76">
        <f>'Team Sheet Data'!D36</f>
        <v>0</v>
      </c>
      <c r="I43" s="22"/>
      <c r="J43" s="21"/>
      <c r="K43" s="32" t="e">
        <f t="shared" si="14"/>
        <v>#N/A</v>
      </c>
      <c r="L43" s="34" t="e">
        <f t="shared" si="19"/>
        <v>#N/A</v>
      </c>
      <c r="M43" s="76">
        <f>'Team Sheet Data'!E36</f>
        <v>0</v>
      </c>
      <c r="N43" s="22"/>
      <c r="O43" s="21"/>
      <c r="P43" s="32" t="e">
        <f t="shared" si="15"/>
        <v>#N/A</v>
      </c>
      <c r="Q43" s="34" t="e">
        <f t="shared" si="20"/>
        <v>#N/A</v>
      </c>
      <c r="R43" s="76">
        <f>'Team Sheet Data'!F36</f>
        <v>0</v>
      </c>
      <c r="S43" s="22"/>
      <c r="T43" s="21"/>
      <c r="U43" s="32" t="e">
        <f t="shared" si="16"/>
        <v>#N/A</v>
      </c>
      <c r="V43" s="34" t="e">
        <f t="shared" si="21"/>
        <v>#N/A</v>
      </c>
      <c r="W43" s="76">
        <f>'Team Sheet Data'!G36</f>
        <v>0</v>
      </c>
      <c r="X43" s="22"/>
      <c r="Y43" s="21"/>
      <c r="Z43" s="32" t="e">
        <f t="shared" si="22"/>
        <v>#N/A</v>
      </c>
      <c r="AA43" s="34" t="e">
        <f t="shared" si="23"/>
        <v>#N/A</v>
      </c>
      <c r="AB43" s="77">
        <f>'Team Sheet Data'!H36</f>
        <v>0</v>
      </c>
      <c r="AC43" s="22"/>
      <c r="AD43" s="21"/>
      <c r="AE43" s="32" t="e">
        <f t="shared" si="17"/>
        <v>#N/A</v>
      </c>
      <c r="AF43" s="34" t="e">
        <f t="shared" si="24"/>
        <v>#N/A</v>
      </c>
      <c r="AG43" s="40" t="str">
        <f t="shared" si="1"/>
        <v>Pass</v>
      </c>
      <c r="AI43" s="31" t="s">
        <v>19</v>
      </c>
      <c r="AJ43" s="31">
        <v>0</v>
      </c>
    </row>
    <row r="44" spans="1:36" s="30" customFormat="1" ht="24.75" customHeight="1">
      <c r="A44" s="18">
        <v>36</v>
      </c>
      <c r="B44" s="19" t="s">
        <v>58</v>
      </c>
      <c r="C44" s="76">
        <f>'Team Sheet Data'!C37</f>
        <v>0</v>
      </c>
      <c r="D44" s="60"/>
      <c r="E44" s="21"/>
      <c r="F44" s="32" t="e">
        <f t="shared" si="13"/>
        <v>#N/A</v>
      </c>
      <c r="G44" s="34" t="e">
        <f t="shared" si="18"/>
        <v>#N/A</v>
      </c>
      <c r="H44" s="76">
        <f>'Team Sheet Data'!D37</f>
        <v>0</v>
      </c>
      <c r="I44" s="22"/>
      <c r="J44" s="21"/>
      <c r="K44" s="32" t="e">
        <f t="shared" si="14"/>
        <v>#N/A</v>
      </c>
      <c r="L44" s="34" t="e">
        <f t="shared" si="19"/>
        <v>#N/A</v>
      </c>
      <c r="M44" s="76">
        <f>'Team Sheet Data'!E37</f>
        <v>0</v>
      </c>
      <c r="N44" s="22"/>
      <c r="O44" s="21"/>
      <c r="P44" s="32" t="e">
        <f t="shared" si="15"/>
        <v>#N/A</v>
      </c>
      <c r="Q44" s="34" t="e">
        <f t="shared" si="20"/>
        <v>#N/A</v>
      </c>
      <c r="R44" s="76">
        <f>'Team Sheet Data'!F37</f>
        <v>0</v>
      </c>
      <c r="S44" s="22"/>
      <c r="T44" s="21"/>
      <c r="U44" s="32" t="e">
        <f t="shared" si="16"/>
        <v>#N/A</v>
      </c>
      <c r="V44" s="34" t="e">
        <f t="shared" si="21"/>
        <v>#N/A</v>
      </c>
      <c r="W44" s="76">
        <f>'Team Sheet Data'!G37</f>
        <v>0</v>
      </c>
      <c r="X44" s="22"/>
      <c r="Y44" s="21"/>
      <c r="Z44" s="32" t="e">
        <f t="shared" si="22"/>
        <v>#N/A</v>
      </c>
      <c r="AA44" s="34" t="e">
        <f t="shared" si="23"/>
        <v>#N/A</v>
      </c>
      <c r="AB44" s="77">
        <f>'Team Sheet Data'!H37</f>
        <v>0</v>
      </c>
      <c r="AC44" s="22"/>
      <c r="AD44" s="21"/>
      <c r="AE44" s="32" t="e">
        <f t="shared" si="17"/>
        <v>#N/A</v>
      </c>
      <c r="AF44" s="34" t="e">
        <f t="shared" si="24"/>
        <v>#N/A</v>
      </c>
      <c r="AG44" s="40" t="str">
        <f t="shared" si="1"/>
        <v>Pass</v>
      </c>
      <c r="AI44" s="31" t="s">
        <v>18</v>
      </c>
      <c r="AJ44" s="31">
        <v>0</v>
      </c>
    </row>
    <row r="45" spans="1:36" s="30" customFormat="1" ht="24.75" customHeight="1">
      <c r="A45" s="18">
        <v>37</v>
      </c>
      <c r="B45" s="19" t="s">
        <v>59</v>
      </c>
      <c r="C45" s="76">
        <f>'Team Sheet Data'!C38</f>
        <v>0</v>
      </c>
      <c r="D45" s="22"/>
      <c r="E45" s="21"/>
      <c r="F45" s="32" t="e">
        <f t="shared" si="13"/>
        <v>#N/A</v>
      </c>
      <c r="G45" s="34" t="e">
        <f t="shared" si="18"/>
        <v>#N/A</v>
      </c>
      <c r="H45" s="76">
        <f>'Team Sheet Data'!D38</f>
        <v>0</v>
      </c>
      <c r="I45" s="22"/>
      <c r="J45" s="21"/>
      <c r="K45" s="32" t="e">
        <f t="shared" si="14"/>
        <v>#N/A</v>
      </c>
      <c r="L45" s="34" t="e">
        <f t="shared" si="19"/>
        <v>#N/A</v>
      </c>
      <c r="M45" s="76">
        <f>'Team Sheet Data'!E38</f>
        <v>0</v>
      </c>
      <c r="N45" s="22"/>
      <c r="O45" s="21"/>
      <c r="P45" s="32" t="e">
        <f t="shared" si="15"/>
        <v>#N/A</v>
      </c>
      <c r="Q45" s="34" t="e">
        <f t="shared" si="20"/>
        <v>#N/A</v>
      </c>
      <c r="R45" s="76">
        <f>'Team Sheet Data'!F38</f>
        <v>0</v>
      </c>
      <c r="S45" s="22"/>
      <c r="T45" s="21"/>
      <c r="U45" s="32" t="e">
        <f t="shared" si="16"/>
        <v>#N/A</v>
      </c>
      <c r="V45" s="34" t="e">
        <f t="shared" si="21"/>
        <v>#N/A</v>
      </c>
      <c r="W45" s="76">
        <f>'Team Sheet Data'!G38</f>
        <v>0</v>
      </c>
      <c r="X45" s="22"/>
      <c r="Y45" s="21"/>
      <c r="Z45" s="32" t="e">
        <f t="shared" si="22"/>
        <v>#N/A</v>
      </c>
      <c r="AA45" s="34" t="e">
        <f t="shared" si="23"/>
        <v>#N/A</v>
      </c>
      <c r="AB45" s="77">
        <f>'Team Sheet Data'!H38</f>
        <v>0</v>
      </c>
      <c r="AC45" s="22"/>
      <c r="AD45" s="21"/>
      <c r="AE45" s="32" t="e">
        <f t="shared" si="17"/>
        <v>#N/A</v>
      </c>
      <c r="AF45" s="34" t="e">
        <f t="shared" si="24"/>
        <v>#N/A</v>
      </c>
      <c r="AG45" s="40" t="str">
        <f t="shared" si="1"/>
        <v>Pass</v>
      </c>
      <c r="AI45" s="31" t="s">
        <v>21</v>
      </c>
      <c r="AJ45" s="31">
        <v>0</v>
      </c>
    </row>
    <row r="46" spans="1:33" s="30" customFormat="1" ht="24.75" customHeight="1">
      <c r="A46" s="18">
        <v>38</v>
      </c>
      <c r="B46" s="19" t="s">
        <v>60</v>
      </c>
      <c r="C46" s="76">
        <f>'Team Sheet Data'!C39</f>
        <v>0</v>
      </c>
      <c r="D46" s="22"/>
      <c r="E46" s="21"/>
      <c r="F46" s="32" t="e">
        <f t="shared" si="13"/>
        <v>#N/A</v>
      </c>
      <c r="G46" s="34" t="e">
        <f t="shared" si="18"/>
        <v>#N/A</v>
      </c>
      <c r="H46" s="76">
        <f>'Team Sheet Data'!D39</f>
        <v>0</v>
      </c>
      <c r="I46" s="22"/>
      <c r="J46" s="21"/>
      <c r="K46" s="32" t="e">
        <f t="shared" si="14"/>
        <v>#N/A</v>
      </c>
      <c r="L46" s="34" t="e">
        <f t="shared" si="19"/>
        <v>#N/A</v>
      </c>
      <c r="M46" s="76">
        <f>'Team Sheet Data'!E39</f>
        <v>0</v>
      </c>
      <c r="N46" s="22"/>
      <c r="O46" s="21"/>
      <c r="P46" s="32" t="e">
        <f t="shared" si="15"/>
        <v>#N/A</v>
      </c>
      <c r="Q46" s="34" t="e">
        <f t="shared" si="20"/>
        <v>#N/A</v>
      </c>
      <c r="R46" s="76">
        <f>'Team Sheet Data'!F39</f>
        <v>0</v>
      </c>
      <c r="S46" s="22"/>
      <c r="T46" s="21"/>
      <c r="U46" s="32" t="e">
        <f t="shared" si="16"/>
        <v>#N/A</v>
      </c>
      <c r="V46" s="34" t="e">
        <f t="shared" si="21"/>
        <v>#N/A</v>
      </c>
      <c r="W46" s="76">
        <f>'Team Sheet Data'!G39</f>
        <v>0</v>
      </c>
      <c r="X46" s="22"/>
      <c r="Y46" s="21"/>
      <c r="Z46" s="32" t="e">
        <f t="shared" si="22"/>
        <v>#N/A</v>
      </c>
      <c r="AA46" s="34" t="e">
        <f t="shared" si="23"/>
        <v>#N/A</v>
      </c>
      <c r="AB46" s="77">
        <f>'Team Sheet Data'!H39</f>
        <v>0</v>
      </c>
      <c r="AC46" s="22"/>
      <c r="AD46" s="21"/>
      <c r="AE46" s="32" t="e">
        <f t="shared" si="17"/>
        <v>#N/A</v>
      </c>
      <c r="AF46" s="34" t="e">
        <f t="shared" si="24"/>
        <v>#N/A</v>
      </c>
      <c r="AG46" s="40" t="str">
        <f t="shared" si="1"/>
        <v>Pass</v>
      </c>
    </row>
    <row r="47" spans="1:33" s="30" customFormat="1" ht="24.75" customHeight="1">
      <c r="A47" s="18">
        <v>39</v>
      </c>
      <c r="B47" s="19" t="s">
        <v>61</v>
      </c>
      <c r="C47" s="76">
        <f>'Team Sheet Data'!C40</f>
        <v>0</v>
      </c>
      <c r="D47" s="22"/>
      <c r="E47" s="21"/>
      <c r="F47" s="32" t="e">
        <f t="shared" si="13"/>
        <v>#N/A</v>
      </c>
      <c r="G47" s="34" t="e">
        <f t="shared" si="18"/>
        <v>#N/A</v>
      </c>
      <c r="H47" s="76">
        <f>'Team Sheet Data'!D40</f>
        <v>0</v>
      </c>
      <c r="I47" s="22"/>
      <c r="J47" s="21"/>
      <c r="K47" s="32" t="e">
        <f t="shared" si="14"/>
        <v>#N/A</v>
      </c>
      <c r="L47" s="34" t="e">
        <f t="shared" si="19"/>
        <v>#N/A</v>
      </c>
      <c r="M47" s="76">
        <f>'Team Sheet Data'!E40</f>
        <v>0</v>
      </c>
      <c r="N47" s="22"/>
      <c r="O47" s="21"/>
      <c r="P47" s="32" t="e">
        <f t="shared" si="15"/>
        <v>#N/A</v>
      </c>
      <c r="Q47" s="34" t="e">
        <f t="shared" si="20"/>
        <v>#N/A</v>
      </c>
      <c r="R47" s="76">
        <f>'Team Sheet Data'!F40</f>
        <v>0</v>
      </c>
      <c r="S47" s="22"/>
      <c r="T47" s="21"/>
      <c r="U47" s="32" t="e">
        <f t="shared" si="16"/>
        <v>#N/A</v>
      </c>
      <c r="V47" s="34" t="e">
        <f t="shared" si="21"/>
        <v>#N/A</v>
      </c>
      <c r="W47" s="76">
        <f>'Team Sheet Data'!G40</f>
        <v>0</v>
      </c>
      <c r="X47" s="22"/>
      <c r="Y47" s="21"/>
      <c r="Z47" s="32" t="e">
        <f t="shared" si="22"/>
        <v>#N/A</v>
      </c>
      <c r="AA47" s="34" t="e">
        <f t="shared" si="23"/>
        <v>#N/A</v>
      </c>
      <c r="AB47" s="77">
        <f>'Team Sheet Data'!H40</f>
        <v>0</v>
      </c>
      <c r="AC47" s="22"/>
      <c r="AD47" s="21"/>
      <c r="AE47" s="32" t="e">
        <f t="shared" si="17"/>
        <v>#N/A</v>
      </c>
      <c r="AF47" s="34" t="e">
        <f t="shared" si="24"/>
        <v>#N/A</v>
      </c>
      <c r="AG47" s="40" t="str">
        <f t="shared" si="1"/>
        <v>Pass</v>
      </c>
    </row>
    <row r="48" spans="1:33" s="30" customFormat="1" ht="24.75" customHeight="1">
      <c r="A48" s="18">
        <v>40</v>
      </c>
      <c r="B48" s="19" t="s">
        <v>62</v>
      </c>
      <c r="C48" s="76">
        <f>'Team Sheet Data'!C41</f>
        <v>0</v>
      </c>
      <c r="D48" s="22"/>
      <c r="E48" s="21"/>
      <c r="F48" s="32" t="e">
        <f t="shared" si="13"/>
        <v>#N/A</v>
      </c>
      <c r="G48" s="34" t="e">
        <f t="shared" si="18"/>
        <v>#N/A</v>
      </c>
      <c r="H48" s="76">
        <f>'Team Sheet Data'!D41</f>
        <v>0</v>
      </c>
      <c r="I48" s="22"/>
      <c r="J48" s="21"/>
      <c r="K48" s="32" t="e">
        <f t="shared" si="14"/>
        <v>#N/A</v>
      </c>
      <c r="L48" s="34" t="e">
        <f t="shared" si="19"/>
        <v>#N/A</v>
      </c>
      <c r="M48" s="76">
        <f>'Team Sheet Data'!E41</f>
        <v>0</v>
      </c>
      <c r="N48" s="22"/>
      <c r="O48" s="21"/>
      <c r="P48" s="32" t="e">
        <f t="shared" si="15"/>
        <v>#N/A</v>
      </c>
      <c r="Q48" s="34" t="e">
        <f t="shared" si="20"/>
        <v>#N/A</v>
      </c>
      <c r="R48" s="76">
        <f>'Team Sheet Data'!F41</f>
        <v>0</v>
      </c>
      <c r="S48" s="22"/>
      <c r="T48" s="21"/>
      <c r="U48" s="32" t="e">
        <f t="shared" si="16"/>
        <v>#N/A</v>
      </c>
      <c r="V48" s="34" t="e">
        <f t="shared" si="21"/>
        <v>#N/A</v>
      </c>
      <c r="W48" s="76">
        <f>'Team Sheet Data'!G41</f>
        <v>0</v>
      </c>
      <c r="X48" s="22"/>
      <c r="Y48" s="21"/>
      <c r="Z48" s="32" t="e">
        <f t="shared" si="22"/>
        <v>#N/A</v>
      </c>
      <c r="AA48" s="34" t="e">
        <f t="shared" si="23"/>
        <v>#N/A</v>
      </c>
      <c r="AB48" s="77">
        <f>'Team Sheet Data'!H41</f>
        <v>0</v>
      </c>
      <c r="AC48" s="22"/>
      <c r="AD48" s="21"/>
      <c r="AE48" s="32" t="e">
        <f t="shared" si="17"/>
        <v>#N/A</v>
      </c>
      <c r="AF48" s="34" t="e">
        <f t="shared" si="24"/>
        <v>#N/A</v>
      </c>
      <c r="AG48" s="40" t="str">
        <f t="shared" si="1"/>
        <v>Pass</v>
      </c>
    </row>
    <row r="49" spans="1:33" s="30" customFormat="1" ht="24.75" customHeight="1">
      <c r="A49" s="18">
        <v>41</v>
      </c>
      <c r="B49" s="19" t="s">
        <v>63</v>
      </c>
      <c r="C49" s="76">
        <f>'Team Sheet Data'!C42</f>
        <v>0</v>
      </c>
      <c r="D49" s="22"/>
      <c r="E49" s="21"/>
      <c r="F49" s="32" t="e">
        <f t="shared" si="13"/>
        <v>#N/A</v>
      </c>
      <c r="G49" s="34" t="e">
        <f t="shared" si="18"/>
        <v>#N/A</v>
      </c>
      <c r="H49" s="76">
        <f>'Team Sheet Data'!D42</f>
        <v>0</v>
      </c>
      <c r="I49" s="22"/>
      <c r="J49" s="21"/>
      <c r="K49" s="32" t="e">
        <f t="shared" si="14"/>
        <v>#N/A</v>
      </c>
      <c r="L49" s="34" t="e">
        <f t="shared" si="19"/>
        <v>#N/A</v>
      </c>
      <c r="M49" s="76">
        <f>'Team Sheet Data'!E42</f>
        <v>0</v>
      </c>
      <c r="N49" s="22"/>
      <c r="O49" s="21"/>
      <c r="P49" s="32" t="e">
        <f t="shared" si="15"/>
        <v>#N/A</v>
      </c>
      <c r="Q49" s="34" t="e">
        <f t="shared" si="20"/>
        <v>#N/A</v>
      </c>
      <c r="R49" s="76">
        <f>'Team Sheet Data'!F42</f>
        <v>0</v>
      </c>
      <c r="S49" s="22"/>
      <c r="T49" s="21"/>
      <c r="U49" s="32" t="e">
        <f t="shared" si="16"/>
        <v>#N/A</v>
      </c>
      <c r="V49" s="34" t="e">
        <f t="shared" si="21"/>
        <v>#N/A</v>
      </c>
      <c r="W49" s="76">
        <f>'Team Sheet Data'!G42</f>
        <v>0</v>
      </c>
      <c r="X49" s="22"/>
      <c r="Y49" s="21"/>
      <c r="Z49" s="32" t="e">
        <f t="shared" si="22"/>
        <v>#N/A</v>
      </c>
      <c r="AA49" s="34" t="e">
        <f t="shared" si="23"/>
        <v>#N/A</v>
      </c>
      <c r="AB49" s="77">
        <f>'Team Sheet Data'!H42</f>
        <v>0</v>
      </c>
      <c r="AC49" s="22"/>
      <c r="AD49" s="21"/>
      <c r="AE49" s="32" t="e">
        <f t="shared" si="17"/>
        <v>#N/A</v>
      </c>
      <c r="AF49" s="34" t="e">
        <f t="shared" si="24"/>
        <v>#N/A</v>
      </c>
      <c r="AG49" s="40" t="str">
        <f t="shared" si="1"/>
        <v>Pass</v>
      </c>
    </row>
    <row r="50" spans="1:33" s="30" customFormat="1" ht="24.75" customHeight="1">
      <c r="A50" s="18">
        <v>42</v>
      </c>
      <c r="B50" s="19" t="s">
        <v>64</v>
      </c>
      <c r="C50" s="76">
        <f>'Team Sheet Data'!C43</f>
        <v>0</v>
      </c>
      <c r="D50" s="22"/>
      <c r="E50" s="21"/>
      <c r="F50" s="32" t="e">
        <f t="shared" si="13"/>
        <v>#N/A</v>
      </c>
      <c r="G50" s="34" t="e">
        <f t="shared" si="18"/>
        <v>#N/A</v>
      </c>
      <c r="H50" s="76">
        <f>'Team Sheet Data'!D43</f>
        <v>0</v>
      </c>
      <c r="I50" s="22"/>
      <c r="J50" s="21"/>
      <c r="K50" s="32" t="e">
        <f t="shared" si="14"/>
        <v>#N/A</v>
      </c>
      <c r="L50" s="34" t="e">
        <f t="shared" si="19"/>
        <v>#N/A</v>
      </c>
      <c r="M50" s="76">
        <f>'Team Sheet Data'!E43</f>
        <v>0</v>
      </c>
      <c r="N50" s="22"/>
      <c r="O50" s="21"/>
      <c r="P50" s="32" t="e">
        <f t="shared" si="15"/>
        <v>#N/A</v>
      </c>
      <c r="Q50" s="34" t="e">
        <f t="shared" si="20"/>
        <v>#N/A</v>
      </c>
      <c r="R50" s="76">
        <f>'Team Sheet Data'!F43</f>
        <v>0</v>
      </c>
      <c r="S50" s="22"/>
      <c r="T50" s="21"/>
      <c r="U50" s="32" t="e">
        <f t="shared" si="16"/>
        <v>#N/A</v>
      </c>
      <c r="V50" s="34" t="e">
        <f t="shared" si="21"/>
        <v>#N/A</v>
      </c>
      <c r="W50" s="76">
        <f>'Team Sheet Data'!G43</f>
        <v>0</v>
      </c>
      <c r="X50" s="22"/>
      <c r="Y50" s="21"/>
      <c r="Z50" s="32" t="e">
        <f t="shared" si="22"/>
        <v>#N/A</v>
      </c>
      <c r="AA50" s="34" t="e">
        <f t="shared" si="23"/>
        <v>#N/A</v>
      </c>
      <c r="AB50" s="77">
        <f>'Team Sheet Data'!H43</f>
        <v>0</v>
      </c>
      <c r="AC50" s="22"/>
      <c r="AD50" s="21"/>
      <c r="AE50" s="32" t="e">
        <f t="shared" si="17"/>
        <v>#N/A</v>
      </c>
      <c r="AF50" s="34" t="e">
        <f t="shared" si="24"/>
        <v>#N/A</v>
      </c>
      <c r="AG50" s="40" t="str">
        <f t="shared" si="1"/>
        <v>Pass</v>
      </c>
    </row>
    <row r="51" spans="1:33" s="30" customFormat="1" ht="24.75" customHeight="1">
      <c r="A51" s="18">
        <v>43</v>
      </c>
      <c r="B51" s="19" t="s">
        <v>65</v>
      </c>
      <c r="C51" s="76">
        <f>'Team Sheet Data'!C44</f>
        <v>0</v>
      </c>
      <c r="D51" s="22"/>
      <c r="E51" s="21"/>
      <c r="F51" s="32" t="e">
        <f t="shared" si="13"/>
        <v>#N/A</v>
      </c>
      <c r="G51" s="34" t="e">
        <f t="shared" si="18"/>
        <v>#N/A</v>
      </c>
      <c r="H51" s="76">
        <f>'Team Sheet Data'!D44</f>
        <v>0</v>
      </c>
      <c r="I51" s="22"/>
      <c r="J51" s="21"/>
      <c r="K51" s="32" t="e">
        <f t="shared" si="14"/>
        <v>#N/A</v>
      </c>
      <c r="L51" s="34" t="e">
        <f t="shared" si="19"/>
        <v>#N/A</v>
      </c>
      <c r="M51" s="76">
        <f>'Team Sheet Data'!E44</f>
        <v>0</v>
      </c>
      <c r="N51" s="22"/>
      <c r="O51" s="21"/>
      <c r="P51" s="32" t="e">
        <f t="shared" si="15"/>
        <v>#N/A</v>
      </c>
      <c r="Q51" s="34" t="e">
        <f t="shared" si="20"/>
        <v>#N/A</v>
      </c>
      <c r="R51" s="76">
        <f>'Team Sheet Data'!F44</f>
        <v>0</v>
      </c>
      <c r="S51" s="22"/>
      <c r="T51" s="21"/>
      <c r="U51" s="32" t="e">
        <f t="shared" si="16"/>
        <v>#N/A</v>
      </c>
      <c r="V51" s="34" t="e">
        <f t="shared" si="21"/>
        <v>#N/A</v>
      </c>
      <c r="W51" s="76">
        <f>'Team Sheet Data'!G44</f>
        <v>0</v>
      </c>
      <c r="X51" s="22"/>
      <c r="Y51" s="21"/>
      <c r="Z51" s="32" t="e">
        <f t="shared" si="22"/>
        <v>#N/A</v>
      </c>
      <c r="AA51" s="34" t="e">
        <f t="shared" si="23"/>
        <v>#N/A</v>
      </c>
      <c r="AB51" s="77">
        <f>'Team Sheet Data'!H44</f>
        <v>0</v>
      </c>
      <c r="AC51" s="22"/>
      <c r="AD51" s="21"/>
      <c r="AE51" s="32" t="e">
        <f t="shared" si="17"/>
        <v>#N/A</v>
      </c>
      <c r="AF51" s="34" t="e">
        <f t="shared" si="24"/>
        <v>#N/A</v>
      </c>
      <c r="AG51" s="40" t="str">
        <f t="shared" si="1"/>
        <v>Pass</v>
      </c>
    </row>
    <row r="52" spans="1:33" s="30" customFormat="1" ht="24.75" customHeight="1">
      <c r="A52" s="18">
        <v>44</v>
      </c>
      <c r="B52" s="19" t="s">
        <v>66</v>
      </c>
      <c r="C52" s="76">
        <f>'Team Sheet Data'!C45</f>
        <v>0</v>
      </c>
      <c r="D52" s="22"/>
      <c r="E52" s="21"/>
      <c r="F52" s="32" t="e">
        <f t="shared" si="13"/>
        <v>#N/A</v>
      </c>
      <c r="G52" s="34" t="e">
        <f t="shared" si="18"/>
        <v>#N/A</v>
      </c>
      <c r="H52" s="76">
        <f>'Team Sheet Data'!D45</f>
        <v>0</v>
      </c>
      <c r="I52" s="22"/>
      <c r="J52" s="21"/>
      <c r="K52" s="32" t="e">
        <f t="shared" si="14"/>
        <v>#N/A</v>
      </c>
      <c r="L52" s="34" t="e">
        <f t="shared" si="19"/>
        <v>#N/A</v>
      </c>
      <c r="M52" s="76">
        <f>'Team Sheet Data'!E45</f>
        <v>0</v>
      </c>
      <c r="N52" s="22"/>
      <c r="O52" s="21"/>
      <c r="P52" s="32" t="e">
        <f t="shared" si="15"/>
        <v>#N/A</v>
      </c>
      <c r="Q52" s="34" t="e">
        <f t="shared" si="20"/>
        <v>#N/A</v>
      </c>
      <c r="R52" s="76">
        <f>'Team Sheet Data'!F45</f>
        <v>0</v>
      </c>
      <c r="S52" s="22"/>
      <c r="T52" s="21"/>
      <c r="U52" s="32" t="e">
        <f t="shared" si="16"/>
        <v>#N/A</v>
      </c>
      <c r="V52" s="34" t="e">
        <f t="shared" si="21"/>
        <v>#N/A</v>
      </c>
      <c r="W52" s="76">
        <f>'Team Sheet Data'!G45</f>
        <v>0</v>
      </c>
      <c r="X52" s="22"/>
      <c r="Y52" s="21"/>
      <c r="Z52" s="32" t="e">
        <f t="shared" si="22"/>
        <v>#N/A</v>
      </c>
      <c r="AA52" s="34" t="e">
        <f t="shared" si="23"/>
        <v>#N/A</v>
      </c>
      <c r="AB52" s="77">
        <f>'Team Sheet Data'!H45</f>
        <v>0</v>
      </c>
      <c r="AC52" s="22"/>
      <c r="AD52" s="21"/>
      <c r="AE52" s="32" t="e">
        <f t="shared" si="17"/>
        <v>#N/A</v>
      </c>
      <c r="AF52" s="34" t="e">
        <f t="shared" si="24"/>
        <v>#N/A</v>
      </c>
      <c r="AG52" s="40" t="str">
        <f t="shared" si="1"/>
        <v>Pass</v>
      </c>
    </row>
    <row r="53" spans="1:33" s="30" customFormat="1" ht="24.75" customHeight="1">
      <c r="A53" s="18">
        <v>45</v>
      </c>
      <c r="B53" s="19" t="s">
        <v>67</v>
      </c>
      <c r="C53" s="76">
        <f>'Team Sheet Data'!C46</f>
        <v>0</v>
      </c>
      <c r="D53" s="22"/>
      <c r="E53" s="21"/>
      <c r="F53" s="32" t="e">
        <f t="shared" si="13"/>
        <v>#N/A</v>
      </c>
      <c r="G53" s="34" t="e">
        <f t="shared" si="18"/>
        <v>#N/A</v>
      </c>
      <c r="H53" s="76">
        <f>'Team Sheet Data'!D46</f>
        <v>0</v>
      </c>
      <c r="I53" s="22"/>
      <c r="J53" s="21"/>
      <c r="K53" s="32" t="e">
        <f t="shared" si="14"/>
        <v>#N/A</v>
      </c>
      <c r="L53" s="34" t="e">
        <f t="shared" si="19"/>
        <v>#N/A</v>
      </c>
      <c r="M53" s="76">
        <f>'Team Sheet Data'!E46</f>
        <v>0</v>
      </c>
      <c r="N53" s="22"/>
      <c r="O53" s="21"/>
      <c r="P53" s="32" t="e">
        <f t="shared" si="15"/>
        <v>#N/A</v>
      </c>
      <c r="Q53" s="34" t="e">
        <f t="shared" si="20"/>
        <v>#N/A</v>
      </c>
      <c r="R53" s="76">
        <f>'Team Sheet Data'!F46</f>
        <v>0</v>
      </c>
      <c r="S53" s="22"/>
      <c r="T53" s="21"/>
      <c r="U53" s="32" t="e">
        <f t="shared" si="16"/>
        <v>#N/A</v>
      </c>
      <c r="V53" s="34" t="e">
        <f t="shared" si="21"/>
        <v>#N/A</v>
      </c>
      <c r="W53" s="76">
        <f>'Team Sheet Data'!G46</f>
        <v>0</v>
      </c>
      <c r="X53" s="22"/>
      <c r="Y53" s="21"/>
      <c r="Z53" s="32" t="e">
        <f t="shared" si="22"/>
        <v>#N/A</v>
      </c>
      <c r="AA53" s="34" t="e">
        <f t="shared" si="23"/>
        <v>#N/A</v>
      </c>
      <c r="AB53" s="77">
        <f>'Team Sheet Data'!H46</f>
        <v>0</v>
      </c>
      <c r="AC53" s="22"/>
      <c r="AD53" s="21"/>
      <c r="AE53" s="32" t="e">
        <f t="shared" si="17"/>
        <v>#N/A</v>
      </c>
      <c r="AF53" s="34" t="e">
        <f t="shared" si="24"/>
        <v>#N/A</v>
      </c>
      <c r="AG53" s="40" t="str">
        <f t="shared" si="1"/>
        <v>Pass</v>
      </c>
    </row>
    <row r="54" spans="1:33" s="30" customFormat="1" ht="24.75" customHeight="1">
      <c r="A54" s="18">
        <v>46</v>
      </c>
      <c r="B54" s="19" t="s">
        <v>68</v>
      </c>
      <c r="C54" s="76">
        <f>'Team Sheet Data'!C47</f>
        <v>0</v>
      </c>
      <c r="D54" s="22"/>
      <c r="E54" s="21"/>
      <c r="F54" s="32" t="e">
        <f t="shared" si="13"/>
        <v>#N/A</v>
      </c>
      <c r="G54" s="34" t="e">
        <f t="shared" si="18"/>
        <v>#N/A</v>
      </c>
      <c r="H54" s="76">
        <f>'Team Sheet Data'!D47</f>
        <v>0</v>
      </c>
      <c r="I54" s="22"/>
      <c r="J54" s="21"/>
      <c r="K54" s="32" t="e">
        <f t="shared" si="14"/>
        <v>#N/A</v>
      </c>
      <c r="L54" s="34" t="e">
        <f t="shared" si="19"/>
        <v>#N/A</v>
      </c>
      <c r="M54" s="76">
        <f>'Team Sheet Data'!E47</f>
        <v>0</v>
      </c>
      <c r="N54" s="22"/>
      <c r="O54" s="21"/>
      <c r="P54" s="32" t="e">
        <f t="shared" si="15"/>
        <v>#N/A</v>
      </c>
      <c r="Q54" s="34" t="e">
        <f t="shared" si="20"/>
        <v>#N/A</v>
      </c>
      <c r="R54" s="76">
        <f>'Team Sheet Data'!F47</f>
        <v>0</v>
      </c>
      <c r="S54" s="22"/>
      <c r="T54" s="21"/>
      <c r="U54" s="32" t="e">
        <f t="shared" si="16"/>
        <v>#N/A</v>
      </c>
      <c r="V54" s="34" t="e">
        <f t="shared" si="21"/>
        <v>#N/A</v>
      </c>
      <c r="W54" s="76">
        <f>'Team Sheet Data'!G47</f>
        <v>0</v>
      </c>
      <c r="X54" s="22"/>
      <c r="Y54" s="21"/>
      <c r="Z54" s="32" t="e">
        <f t="shared" si="22"/>
        <v>#N/A</v>
      </c>
      <c r="AA54" s="34" t="e">
        <f t="shared" si="23"/>
        <v>#N/A</v>
      </c>
      <c r="AB54" s="77">
        <f>'Team Sheet Data'!H47</f>
        <v>0</v>
      </c>
      <c r="AC54" s="22"/>
      <c r="AD54" s="21"/>
      <c r="AE54" s="32" t="e">
        <f t="shared" si="17"/>
        <v>#N/A</v>
      </c>
      <c r="AF54" s="34" t="e">
        <f t="shared" si="24"/>
        <v>#N/A</v>
      </c>
      <c r="AG54" s="40" t="str">
        <f t="shared" si="1"/>
        <v>Pass</v>
      </c>
    </row>
    <row r="55" spans="1:33" s="30" customFormat="1" ht="24.75" customHeight="1">
      <c r="A55" s="18">
        <v>47</v>
      </c>
      <c r="B55" s="19" t="s">
        <v>69</v>
      </c>
      <c r="C55" s="76">
        <f>'Team Sheet Data'!C48</f>
        <v>0</v>
      </c>
      <c r="D55" s="22"/>
      <c r="E55" s="21"/>
      <c r="F55" s="32" t="e">
        <f t="shared" si="13"/>
        <v>#N/A</v>
      </c>
      <c r="G55" s="34" t="e">
        <f t="shared" si="18"/>
        <v>#N/A</v>
      </c>
      <c r="H55" s="76">
        <f>'Team Sheet Data'!D48</f>
        <v>0</v>
      </c>
      <c r="I55" s="22"/>
      <c r="J55" s="21"/>
      <c r="K55" s="32" t="e">
        <f t="shared" si="14"/>
        <v>#N/A</v>
      </c>
      <c r="L55" s="34" t="e">
        <f t="shared" si="19"/>
        <v>#N/A</v>
      </c>
      <c r="M55" s="76">
        <f>'Team Sheet Data'!E48</f>
        <v>0</v>
      </c>
      <c r="N55" s="60"/>
      <c r="O55" s="21"/>
      <c r="P55" s="32" t="e">
        <f t="shared" si="15"/>
        <v>#N/A</v>
      </c>
      <c r="Q55" s="34" t="e">
        <f t="shared" si="20"/>
        <v>#N/A</v>
      </c>
      <c r="R55" s="76">
        <f>'Team Sheet Data'!F48</f>
        <v>0</v>
      </c>
      <c r="S55" s="22"/>
      <c r="T55" s="21"/>
      <c r="U55" s="32" t="e">
        <f t="shared" si="16"/>
        <v>#N/A</v>
      </c>
      <c r="V55" s="34" t="e">
        <f t="shared" si="21"/>
        <v>#N/A</v>
      </c>
      <c r="W55" s="76">
        <f>'Team Sheet Data'!G48</f>
        <v>0</v>
      </c>
      <c r="X55" s="22"/>
      <c r="Y55" s="21"/>
      <c r="Z55" s="32" t="e">
        <f t="shared" si="22"/>
        <v>#N/A</v>
      </c>
      <c r="AA55" s="34" t="e">
        <f t="shared" si="23"/>
        <v>#N/A</v>
      </c>
      <c r="AB55" s="77">
        <f>'Team Sheet Data'!H48</f>
        <v>0</v>
      </c>
      <c r="AC55" s="22"/>
      <c r="AD55" s="21"/>
      <c r="AE55" s="32" t="e">
        <f t="shared" si="17"/>
        <v>#N/A</v>
      </c>
      <c r="AF55" s="34" t="e">
        <f t="shared" si="24"/>
        <v>#N/A</v>
      </c>
      <c r="AG55" s="40" t="str">
        <f t="shared" si="1"/>
        <v>Pass</v>
      </c>
    </row>
    <row r="56" spans="1:33" s="30" customFormat="1" ht="24.75" customHeight="1">
      <c r="A56" s="18">
        <v>48</v>
      </c>
      <c r="B56" s="19" t="s">
        <v>70</v>
      </c>
      <c r="C56" s="76">
        <f>'Team Sheet Data'!C49</f>
        <v>0</v>
      </c>
      <c r="D56" s="22"/>
      <c r="E56" s="21"/>
      <c r="F56" s="32" t="e">
        <f t="shared" si="13"/>
        <v>#N/A</v>
      </c>
      <c r="G56" s="34" t="e">
        <f t="shared" si="18"/>
        <v>#N/A</v>
      </c>
      <c r="H56" s="76">
        <f>'Team Sheet Data'!D49</f>
        <v>0</v>
      </c>
      <c r="I56" s="22"/>
      <c r="J56" s="21"/>
      <c r="K56" s="32" t="e">
        <f t="shared" si="14"/>
        <v>#N/A</v>
      </c>
      <c r="L56" s="34" t="e">
        <f t="shared" si="19"/>
        <v>#N/A</v>
      </c>
      <c r="M56" s="76">
        <f>'Team Sheet Data'!E49</f>
        <v>0</v>
      </c>
      <c r="N56" s="60"/>
      <c r="O56" s="21"/>
      <c r="P56" s="32" t="e">
        <f t="shared" si="15"/>
        <v>#N/A</v>
      </c>
      <c r="Q56" s="34" t="e">
        <f t="shared" si="20"/>
        <v>#N/A</v>
      </c>
      <c r="R56" s="76">
        <f>'Team Sheet Data'!F49</f>
        <v>0</v>
      </c>
      <c r="S56" s="22"/>
      <c r="T56" s="21"/>
      <c r="U56" s="32" t="e">
        <f t="shared" si="16"/>
        <v>#N/A</v>
      </c>
      <c r="V56" s="34" t="e">
        <f t="shared" si="21"/>
        <v>#N/A</v>
      </c>
      <c r="W56" s="76">
        <f>'Team Sheet Data'!G49</f>
        <v>0</v>
      </c>
      <c r="X56" s="60"/>
      <c r="Y56" s="21"/>
      <c r="Z56" s="32" t="e">
        <f t="shared" si="22"/>
        <v>#N/A</v>
      </c>
      <c r="AA56" s="34" t="e">
        <f t="shared" si="23"/>
        <v>#N/A</v>
      </c>
      <c r="AB56" s="77">
        <f>'Team Sheet Data'!H49</f>
        <v>0</v>
      </c>
      <c r="AC56" s="22"/>
      <c r="AD56" s="21"/>
      <c r="AE56" s="32" t="e">
        <f t="shared" si="17"/>
        <v>#N/A</v>
      </c>
      <c r="AF56" s="34" t="e">
        <f t="shared" si="24"/>
        <v>#N/A</v>
      </c>
      <c r="AG56" s="40" t="str">
        <f t="shared" si="1"/>
        <v>Pass</v>
      </c>
    </row>
    <row r="57" spans="1:33" s="30" customFormat="1" ht="24.75" customHeight="1" thickBot="1">
      <c r="A57" s="18">
        <v>49</v>
      </c>
      <c r="B57" s="19" t="s">
        <v>71</v>
      </c>
      <c r="C57" s="76">
        <f>'Team Sheet Data'!C50</f>
        <v>0</v>
      </c>
      <c r="D57" s="22"/>
      <c r="E57" s="21"/>
      <c r="F57" s="32" t="e">
        <f t="shared" si="13"/>
        <v>#N/A</v>
      </c>
      <c r="G57" s="34" t="e">
        <f t="shared" si="18"/>
        <v>#N/A</v>
      </c>
      <c r="H57" s="76">
        <f>'Team Sheet Data'!D50</f>
        <v>0</v>
      </c>
      <c r="I57" s="22"/>
      <c r="J57" s="21"/>
      <c r="K57" s="32" t="e">
        <f t="shared" si="14"/>
        <v>#N/A</v>
      </c>
      <c r="L57" s="34" t="e">
        <f t="shared" si="19"/>
        <v>#N/A</v>
      </c>
      <c r="M57" s="76">
        <f>'Team Sheet Data'!E50</f>
        <v>0</v>
      </c>
      <c r="N57" s="22"/>
      <c r="O57" s="21"/>
      <c r="P57" s="32" t="e">
        <f t="shared" si="15"/>
        <v>#N/A</v>
      </c>
      <c r="Q57" s="34" t="e">
        <f t="shared" si="20"/>
        <v>#N/A</v>
      </c>
      <c r="R57" s="76">
        <f>'Team Sheet Data'!F50</f>
        <v>0</v>
      </c>
      <c r="S57" s="22"/>
      <c r="T57" s="21"/>
      <c r="U57" s="32" t="e">
        <f t="shared" si="16"/>
        <v>#N/A</v>
      </c>
      <c r="V57" s="34" t="e">
        <f t="shared" si="21"/>
        <v>#N/A</v>
      </c>
      <c r="W57" s="76">
        <f>'Team Sheet Data'!G50</f>
        <v>0</v>
      </c>
      <c r="X57" s="22"/>
      <c r="Y57" s="21"/>
      <c r="Z57" s="32" t="e">
        <f t="shared" si="22"/>
        <v>#N/A</v>
      </c>
      <c r="AA57" s="34" t="e">
        <f t="shared" si="23"/>
        <v>#N/A</v>
      </c>
      <c r="AB57" s="77">
        <f>'Team Sheet Data'!H50</f>
        <v>0</v>
      </c>
      <c r="AC57" s="22"/>
      <c r="AD57" s="21"/>
      <c r="AE57" s="32" t="e">
        <f t="shared" si="17"/>
        <v>#N/A</v>
      </c>
      <c r="AF57" s="34" t="e">
        <f t="shared" si="24"/>
        <v>#N/A</v>
      </c>
      <c r="AG57" s="40" t="str">
        <f t="shared" si="1"/>
        <v>Pass</v>
      </c>
    </row>
    <row r="58" spans="1:32" s="51" customFormat="1" ht="13.5" thickBot="1">
      <c r="A58" s="102" t="s">
        <v>14</v>
      </c>
      <c r="B58" s="103"/>
      <c r="C58" s="88" t="e">
        <f>G57</f>
        <v>#N/A</v>
      </c>
      <c r="D58" s="88"/>
      <c r="E58" s="88"/>
      <c r="F58" s="88"/>
      <c r="G58" s="88"/>
      <c r="H58" s="88" t="e">
        <f>L57</f>
        <v>#N/A</v>
      </c>
      <c r="I58" s="88"/>
      <c r="J58" s="88"/>
      <c r="K58" s="88"/>
      <c r="L58" s="88"/>
      <c r="M58" s="88" t="e">
        <f>Q57</f>
        <v>#N/A</v>
      </c>
      <c r="N58" s="88"/>
      <c r="O58" s="88"/>
      <c r="P58" s="88"/>
      <c r="Q58" s="88"/>
      <c r="R58" s="88" t="e">
        <f>V57</f>
        <v>#N/A</v>
      </c>
      <c r="S58" s="88"/>
      <c r="T58" s="88"/>
      <c r="U58" s="88"/>
      <c r="V58" s="88"/>
      <c r="W58" s="88" t="e">
        <f>AA57</f>
        <v>#N/A</v>
      </c>
      <c r="X58" s="88"/>
      <c r="Y58" s="88"/>
      <c r="Z58" s="88"/>
      <c r="AA58" s="88"/>
      <c r="AB58" s="88" t="e">
        <f>AF57</f>
        <v>#N/A</v>
      </c>
      <c r="AC58" s="88"/>
      <c r="AD58" s="88"/>
      <c r="AE58" s="88"/>
      <c r="AF58" s="88"/>
    </row>
    <row r="59" spans="1:32" s="52" customFormat="1" ht="13.5" thickBot="1">
      <c r="A59" s="102" t="s">
        <v>15</v>
      </c>
      <c r="B59" s="10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</row>
    <row r="60" spans="1:32" s="52" customFormat="1" ht="13.5" thickBot="1">
      <c r="A60" s="104"/>
      <c r="B60" s="105"/>
      <c r="C60" s="89" t="str">
        <f>C33</f>
        <v>Enter Team Name</v>
      </c>
      <c r="D60" s="89"/>
      <c r="E60" s="89"/>
      <c r="F60" s="89"/>
      <c r="G60" s="89"/>
      <c r="H60" s="89" t="str">
        <f>H33</f>
        <v>Enter Team Name</v>
      </c>
      <c r="I60" s="89"/>
      <c r="J60" s="89"/>
      <c r="K60" s="89"/>
      <c r="L60" s="89"/>
      <c r="M60" s="89" t="str">
        <f>M33</f>
        <v>Enter Team Name</v>
      </c>
      <c r="N60" s="89"/>
      <c r="O60" s="89"/>
      <c r="P60" s="89"/>
      <c r="Q60" s="89"/>
      <c r="R60" s="89" t="str">
        <f>R33</f>
        <v>Enter Team Name</v>
      </c>
      <c r="S60" s="89"/>
      <c r="T60" s="89"/>
      <c r="U60" s="89"/>
      <c r="V60" s="89"/>
      <c r="W60" s="89" t="str">
        <f>W33</f>
        <v>Enter Team Name</v>
      </c>
      <c r="X60" s="89"/>
      <c r="Y60" s="89"/>
      <c r="Z60" s="89"/>
      <c r="AA60" s="89"/>
      <c r="AB60" s="89" t="str">
        <f>AB33</f>
        <v>Enter Team Name</v>
      </c>
      <c r="AC60" s="89"/>
      <c r="AD60" s="89"/>
      <c r="AE60" s="89"/>
      <c r="AF60" s="89"/>
    </row>
    <row r="61" spans="1:32" s="52" customFormat="1" ht="13.5" thickBo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7"/>
    </row>
    <row r="62" spans="1:32" s="51" customFormat="1" ht="13.5" customHeight="1">
      <c r="A62" s="52"/>
      <c r="B62" s="52"/>
      <c r="C62" s="98" t="s">
        <v>24</v>
      </c>
      <c r="D62" s="99"/>
      <c r="E62" s="33">
        <f>COUNTIF(E5:E57,"dq")</f>
        <v>0</v>
      </c>
      <c r="F62" s="53"/>
      <c r="G62" s="33"/>
      <c r="H62" s="98" t="s">
        <v>24</v>
      </c>
      <c r="I62" s="99"/>
      <c r="J62" s="33">
        <f>COUNTIF(J5:J57,"dq")</f>
        <v>0</v>
      </c>
      <c r="K62" s="53"/>
      <c r="L62" s="33"/>
      <c r="M62" s="98" t="s">
        <v>24</v>
      </c>
      <c r="N62" s="99"/>
      <c r="O62" s="33">
        <f>COUNTIF(O5:O57,"dq")</f>
        <v>0</v>
      </c>
      <c r="P62" s="53"/>
      <c r="Q62" s="33"/>
      <c r="R62" s="98" t="s">
        <v>24</v>
      </c>
      <c r="S62" s="99"/>
      <c r="T62" s="33">
        <v>0</v>
      </c>
      <c r="U62" s="53"/>
      <c r="V62" s="33"/>
      <c r="W62" s="98" t="s">
        <v>24</v>
      </c>
      <c r="X62" s="99"/>
      <c r="Y62" s="33">
        <f>COUNTIF(Y5:Y57,"dq")</f>
        <v>0</v>
      </c>
      <c r="Z62" s="53"/>
      <c r="AA62" s="33"/>
      <c r="AB62" s="98" t="s">
        <v>24</v>
      </c>
      <c r="AC62" s="99"/>
      <c r="AD62" s="33">
        <f>COUNTIF(AD5:AD57,"dq")</f>
        <v>0</v>
      </c>
      <c r="AE62" s="53"/>
      <c r="AF62" s="33"/>
    </row>
    <row r="63" spans="1:32" s="51" customFormat="1" ht="13.5" customHeight="1">
      <c r="A63" s="96"/>
      <c r="B63" s="96"/>
      <c r="C63" s="100" t="s">
        <v>22</v>
      </c>
      <c r="D63" s="101"/>
      <c r="E63" s="34">
        <f>COUNTIF(E5:E57,"1")</f>
        <v>0</v>
      </c>
      <c r="F63" s="54"/>
      <c r="G63" s="34"/>
      <c r="H63" s="100" t="s">
        <v>22</v>
      </c>
      <c r="I63" s="101"/>
      <c r="J63" s="34">
        <f>COUNTIF(J5:J57,"1")</f>
        <v>0</v>
      </c>
      <c r="K63" s="54"/>
      <c r="L63" s="34"/>
      <c r="M63" s="100" t="s">
        <v>22</v>
      </c>
      <c r="N63" s="101"/>
      <c r="O63" s="34">
        <f>COUNTIF(O5:O57,"1")</f>
        <v>0</v>
      </c>
      <c r="P63" s="54"/>
      <c r="Q63" s="34"/>
      <c r="R63" s="100" t="s">
        <v>22</v>
      </c>
      <c r="S63" s="101"/>
      <c r="T63" s="34">
        <f>COUNTIF(T5:T57,"1")</f>
        <v>0</v>
      </c>
      <c r="U63" s="54"/>
      <c r="V63" s="34"/>
      <c r="W63" s="100" t="s">
        <v>22</v>
      </c>
      <c r="X63" s="101"/>
      <c r="Y63" s="34">
        <f>COUNTIF(Y5:Y57,"1")</f>
        <v>0</v>
      </c>
      <c r="Z63" s="54"/>
      <c r="AA63" s="34"/>
      <c r="AB63" s="100" t="s">
        <v>22</v>
      </c>
      <c r="AC63" s="101"/>
      <c r="AD63" s="34">
        <f>COUNTIF(AD5:AD57,"1")</f>
        <v>0</v>
      </c>
      <c r="AE63" s="54"/>
      <c r="AF63" s="34"/>
    </row>
    <row r="64" spans="1:32" s="51" customFormat="1" ht="13.5" customHeight="1" thickBot="1">
      <c r="A64" s="96"/>
      <c r="B64" s="96"/>
      <c r="C64" s="93" t="s">
        <v>23</v>
      </c>
      <c r="D64" s="94"/>
      <c r="E64" s="55">
        <f>COUNTIF(E5:E57,"2")</f>
        <v>0</v>
      </c>
      <c r="F64" s="56"/>
      <c r="G64" s="55"/>
      <c r="H64" s="93" t="s">
        <v>23</v>
      </c>
      <c r="I64" s="94"/>
      <c r="J64" s="55">
        <f>COUNTIF(J5:J57,"2")</f>
        <v>0</v>
      </c>
      <c r="K64" s="56"/>
      <c r="L64" s="55"/>
      <c r="M64" s="93" t="s">
        <v>23</v>
      </c>
      <c r="N64" s="94"/>
      <c r="O64" s="55">
        <f>COUNTIF(O5:O57,"2")</f>
        <v>0</v>
      </c>
      <c r="P64" s="56"/>
      <c r="Q64" s="55"/>
      <c r="R64" s="93" t="s">
        <v>23</v>
      </c>
      <c r="S64" s="94"/>
      <c r="T64" s="55">
        <f>COUNTIF(T5:T57,"2")</f>
        <v>0</v>
      </c>
      <c r="U64" s="56"/>
      <c r="V64" s="55"/>
      <c r="W64" s="93" t="s">
        <v>23</v>
      </c>
      <c r="X64" s="94"/>
      <c r="Y64" s="55">
        <f>COUNTIF(Y5:Y57,"2")</f>
        <v>0</v>
      </c>
      <c r="Z64" s="56"/>
      <c r="AA64" s="55"/>
      <c r="AB64" s="93" t="s">
        <v>23</v>
      </c>
      <c r="AC64" s="94"/>
      <c r="AD64" s="55">
        <f>COUNTIF(AD5:AD57,"2")</f>
        <v>0</v>
      </c>
      <c r="AE64" s="56"/>
      <c r="AF64" s="55"/>
    </row>
  </sheetData>
  <sheetProtection password="E8A5" sheet="1" selectLockedCells="1"/>
  <mergeCells count="71">
    <mergeCell ref="AB58:AF58"/>
    <mergeCell ref="H3:L3"/>
    <mergeCell ref="C58:G58"/>
    <mergeCell ref="H58:L58"/>
    <mergeCell ref="M58:Q58"/>
    <mergeCell ref="R1:S1"/>
    <mergeCell ref="AB33:AF33"/>
    <mergeCell ref="W31:AA31"/>
    <mergeCell ref="AB31:AF31"/>
    <mergeCell ref="AB2:AF2"/>
    <mergeCell ref="AB3:AF3"/>
    <mergeCell ref="W2:AA2"/>
    <mergeCell ref="R31:V31"/>
    <mergeCell ref="R33:V33"/>
    <mergeCell ref="W3:AA3"/>
    <mergeCell ref="H2:L2"/>
    <mergeCell ref="M2:Q2"/>
    <mergeCell ref="R2:V2"/>
    <mergeCell ref="M3:Q3"/>
    <mergeCell ref="R3:V3"/>
    <mergeCell ref="W64:X64"/>
    <mergeCell ref="R59:V59"/>
    <mergeCell ref="W58:AA58"/>
    <mergeCell ref="R58:V58"/>
    <mergeCell ref="W59:AA59"/>
    <mergeCell ref="M63:N63"/>
    <mergeCell ref="R63:S63"/>
    <mergeCell ref="W63:X63"/>
    <mergeCell ref="C64:D64"/>
    <mergeCell ref="H64:I64"/>
    <mergeCell ref="M64:N64"/>
    <mergeCell ref="R64:S64"/>
    <mergeCell ref="M31:Q31"/>
    <mergeCell ref="A58:B58"/>
    <mergeCell ref="A60:B60"/>
    <mergeCell ref="A59:B59"/>
    <mergeCell ref="C33:G33"/>
    <mergeCell ref="H33:L33"/>
    <mergeCell ref="C59:G59"/>
    <mergeCell ref="H59:L59"/>
    <mergeCell ref="M59:Q59"/>
    <mergeCell ref="AB62:AC62"/>
    <mergeCell ref="AB63:AC63"/>
    <mergeCell ref="AB60:AF60"/>
    <mergeCell ref="C60:G60"/>
    <mergeCell ref="H60:L60"/>
    <mergeCell ref="M60:Q60"/>
    <mergeCell ref="R60:V60"/>
    <mergeCell ref="W60:AA60"/>
    <mergeCell ref="C63:D63"/>
    <mergeCell ref="H63:I63"/>
    <mergeCell ref="AB64:AC64"/>
    <mergeCell ref="AB59:AF59"/>
    <mergeCell ref="A63:B63"/>
    <mergeCell ref="A64:B64"/>
    <mergeCell ref="A61:AF61"/>
    <mergeCell ref="C62:D62"/>
    <mergeCell ref="H62:I62"/>
    <mergeCell ref="M62:N62"/>
    <mergeCell ref="R62:S62"/>
    <mergeCell ref="W62:X62"/>
    <mergeCell ref="AI34:AJ34"/>
    <mergeCell ref="A1:B3"/>
    <mergeCell ref="C1:I1"/>
    <mergeCell ref="N1:P1"/>
    <mergeCell ref="C31:G31"/>
    <mergeCell ref="H31:L31"/>
    <mergeCell ref="M33:Q33"/>
    <mergeCell ref="C2:G2"/>
    <mergeCell ref="W33:AA33"/>
    <mergeCell ref="C3:G3"/>
  </mergeCells>
  <conditionalFormatting sqref="AG5:AG57">
    <cfRule type="cellIs" priority="1" dxfId="2" operator="equal">
      <formula>"Check Places!"</formula>
    </cfRule>
    <cfRule type="cellIs" priority="2" dxfId="3" operator="equal">
      <formula>"Pass"</formula>
    </cfRule>
  </conditionalFormatting>
  <printOptions/>
  <pageMargins left="0.2" right="0.2" top="0.98" bottom="0.16" header="0.16" footer="0.16"/>
  <pageSetup fitToHeight="1" fitToWidth="1" orientation="landscape" paperSize="9" scale="56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A1:H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7" sqref="B57:G59"/>
    </sheetView>
  </sheetViews>
  <sheetFormatPr defaultColWidth="8.83203125" defaultRowHeight="12.75"/>
  <cols>
    <col min="1" max="1" width="8.33203125" style="0" customWidth="1"/>
    <col min="2" max="2" width="35.33203125" style="82" customWidth="1"/>
    <col min="3" max="3" width="21" style="0" customWidth="1"/>
    <col min="4" max="4" width="17" style="0" customWidth="1"/>
    <col min="5" max="5" width="19.16015625" style="0" bestFit="1" customWidth="1"/>
    <col min="6" max="6" width="20.5" style="0" customWidth="1"/>
    <col min="7" max="7" width="20.66015625" style="0" customWidth="1"/>
    <col min="8" max="8" width="21.33203125" style="0" customWidth="1"/>
  </cols>
  <sheetData>
    <row r="1" spans="1:8" ht="13.5" thickBot="1">
      <c r="A1" s="64" t="s">
        <v>83</v>
      </c>
      <c r="B1" s="78" t="s">
        <v>82</v>
      </c>
      <c r="C1" s="70" t="s">
        <v>75</v>
      </c>
      <c r="D1" s="70" t="s">
        <v>76</v>
      </c>
      <c r="E1" s="70" t="s">
        <v>77</v>
      </c>
      <c r="F1" s="70" t="s">
        <v>84</v>
      </c>
      <c r="G1" s="70" t="s">
        <v>85</v>
      </c>
      <c r="H1" s="71" t="s">
        <v>86</v>
      </c>
    </row>
    <row r="2" spans="1:8" ht="12.75">
      <c r="A2" s="65">
        <f>Results!A5</f>
        <v>1</v>
      </c>
      <c r="B2" s="79" t="str">
        <f>Results!B5</f>
        <v>GIRLS 12/U 4X1L MEDLEY RELAY</v>
      </c>
      <c r="C2" s="66"/>
      <c r="D2" s="66"/>
      <c r="E2" s="66"/>
      <c r="F2" s="66"/>
      <c r="G2" s="66"/>
      <c r="H2" s="66"/>
    </row>
    <row r="3" spans="1:8" ht="12.75">
      <c r="A3" s="65">
        <f>Results!A6</f>
        <v>2</v>
      </c>
      <c r="B3" s="79" t="str">
        <f>Results!B6</f>
        <v>BOYS 12/U 4X1L MEDLEY RELAY</v>
      </c>
      <c r="C3" s="67"/>
      <c r="D3" s="67"/>
      <c r="E3" s="67"/>
      <c r="F3" s="67"/>
      <c r="G3" s="67"/>
      <c r="H3" s="67"/>
    </row>
    <row r="4" spans="1:8" ht="12.75">
      <c r="A4" s="65">
        <f>Results!A7</f>
        <v>3</v>
      </c>
      <c r="B4" s="79" t="str">
        <f>Results!B7</f>
        <v>GIRLS 9yrs 4X1L FREESTYLE RELAY</v>
      </c>
      <c r="C4" s="67"/>
      <c r="D4" s="67"/>
      <c r="E4" s="67"/>
      <c r="F4" s="67"/>
      <c r="G4" s="67"/>
      <c r="H4" s="67"/>
    </row>
    <row r="5" spans="1:8" ht="12.75">
      <c r="A5" s="65">
        <f>Results!A8</f>
        <v>4</v>
      </c>
      <c r="B5" s="79" t="str">
        <f>Results!B8</f>
        <v>BOYS 9yrs 4X1L FREESTYLE RELAY</v>
      </c>
      <c r="C5" s="67"/>
      <c r="D5" s="67"/>
      <c r="E5" s="67"/>
      <c r="F5" s="67"/>
      <c r="G5" s="67"/>
      <c r="H5" s="67"/>
    </row>
    <row r="6" spans="1:8" ht="12.75">
      <c r="A6" s="65">
        <f>Results!A9</f>
        <v>5</v>
      </c>
      <c r="B6" s="79" t="str">
        <f>Results!B9</f>
        <v>GIRLS 10yrs 4X1L MEDLEY RELAY</v>
      </c>
      <c r="C6" s="67"/>
      <c r="D6" s="67"/>
      <c r="E6" s="67"/>
      <c r="F6" s="67"/>
      <c r="G6" s="67"/>
      <c r="H6" s="67"/>
    </row>
    <row r="7" spans="1:8" ht="12.75">
      <c r="A7" s="65">
        <f>Results!A10</f>
        <v>6</v>
      </c>
      <c r="B7" s="79" t="str">
        <f>Results!B10</f>
        <v>BOYS 10yrs 4X1L MEDLEY RELAY</v>
      </c>
      <c r="C7" s="67"/>
      <c r="D7" s="67"/>
      <c r="E7" s="67"/>
      <c r="F7" s="67"/>
      <c r="G7" s="67"/>
      <c r="H7" s="67"/>
    </row>
    <row r="8" spans="1:8" ht="12.75">
      <c r="A8" s="65">
        <f>Results!A11</f>
        <v>7</v>
      </c>
      <c r="B8" s="79" t="str">
        <f>Results!B11</f>
        <v>GIRLS 11/U 4X1L FREESTYLE RELAY</v>
      </c>
      <c r="C8" s="67"/>
      <c r="D8" s="67"/>
      <c r="E8" s="67"/>
      <c r="F8" s="67"/>
      <c r="G8" s="67"/>
      <c r="H8" s="67"/>
    </row>
    <row r="9" spans="1:8" ht="12.75">
      <c r="A9" s="65">
        <f>Results!A12</f>
        <v>8</v>
      </c>
      <c r="B9" s="79" t="str">
        <f>Results!B12</f>
        <v>BOYS 11/U 4X1L FREESTYLE RELAY</v>
      </c>
      <c r="C9" s="67"/>
      <c r="D9" s="67"/>
      <c r="E9" s="67"/>
      <c r="F9" s="67"/>
      <c r="G9" s="67"/>
      <c r="H9" s="67"/>
    </row>
    <row r="10" spans="1:8" ht="12.75">
      <c r="A10" s="65">
        <f>Results!A13</f>
        <v>9</v>
      </c>
      <c r="B10" s="79" t="str">
        <f>Results!B13</f>
        <v>GIRLS 9yrs 1L FREESTYLE</v>
      </c>
      <c r="C10" s="68"/>
      <c r="D10" s="68"/>
      <c r="E10" s="68"/>
      <c r="F10" s="68"/>
      <c r="G10" s="68"/>
      <c r="H10" s="68"/>
    </row>
    <row r="11" spans="1:8" ht="12.75">
      <c r="A11" s="65">
        <f>Results!A14</f>
        <v>10</v>
      </c>
      <c r="B11" s="79" t="str">
        <f>Results!B14</f>
        <v>BOYS 9yrs 1L FREESTYLE</v>
      </c>
      <c r="C11" s="68"/>
      <c r="D11" s="68"/>
      <c r="E11" s="68"/>
      <c r="F11" s="68"/>
      <c r="G11" s="68"/>
      <c r="H11" s="68"/>
    </row>
    <row r="12" spans="1:8" ht="12.75">
      <c r="A12" s="65">
        <f>Results!A15</f>
        <v>11</v>
      </c>
      <c r="B12" s="79" t="str">
        <f>Results!B15</f>
        <v>GIRLS 10yrs 2L BREASTSTROKE</v>
      </c>
      <c r="C12" s="68"/>
      <c r="D12" s="68"/>
      <c r="E12" s="68"/>
      <c r="F12" s="68"/>
      <c r="G12" s="68"/>
      <c r="H12" s="68"/>
    </row>
    <row r="13" spans="1:8" ht="12.75">
      <c r="A13" s="65">
        <f>Results!A16</f>
        <v>12</v>
      </c>
      <c r="B13" s="79" t="str">
        <f>Results!B16</f>
        <v>BOYS 10yrs 2L BREASTSTROKE</v>
      </c>
      <c r="C13" s="68"/>
      <c r="D13" s="68"/>
      <c r="E13" s="68"/>
      <c r="F13" s="68"/>
      <c r="G13" s="68"/>
      <c r="H13" s="68"/>
    </row>
    <row r="14" spans="1:8" ht="12.75">
      <c r="A14" s="65">
        <f>Results!A17</f>
        <v>13</v>
      </c>
      <c r="B14" s="79" t="str">
        <f>Results!B17</f>
        <v>GIRLS 11/U 2L BACKSTROKE</v>
      </c>
      <c r="C14" s="68"/>
      <c r="D14" s="68"/>
      <c r="E14" s="68"/>
      <c r="F14" s="68"/>
      <c r="G14" s="68"/>
      <c r="H14" s="68"/>
    </row>
    <row r="15" spans="1:8" ht="12.75">
      <c r="A15" s="65">
        <f>Results!A18</f>
        <v>14</v>
      </c>
      <c r="B15" s="79" t="str">
        <f>Results!B18</f>
        <v>BOYS 11/U 2L BACKSTROKE</v>
      </c>
      <c r="C15" s="68"/>
      <c r="D15" s="68"/>
      <c r="E15" s="68"/>
      <c r="F15" s="68"/>
      <c r="G15" s="68"/>
      <c r="H15" s="68"/>
    </row>
    <row r="16" spans="1:8" ht="12.75">
      <c r="A16" s="65">
        <f>Results!A19</f>
        <v>15</v>
      </c>
      <c r="B16" s="79" t="str">
        <f>Results!B19</f>
        <v>GIRLS 12/U 2L BUTTERFLY</v>
      </c>
      <c r="C16" s="68"/>
      <c r="D16" s="68"/>
      <c r="E16" s="68"/>
      <c r="F16" s="68"/>
      <c r="G16" s="68"/>
      <c r="H16" s="68"/>
    </row>
    <row r="17" spans="1:8" ht="12.75">
      <c r="A17" s="65">
        <f>Results!A20</f>
        <v>16</v>
      </c>
      <c r="B17" s="79" t="str">
        <f>Results!B20</f>
        <v>BOYS 12/U 2L BUTTERFLY</v>
      </c>
      <c r="C17" s="68"/>
      <c r="D17" s="68"/>
      <c r="E17" s="68"/>
      <c r="F17" s="68"/>
      <c r="G17" s="68"/>
      <c r="H17" s="68"/>
    </row>
    <row r="18" spans="1:8" ht="12.75">
      <c r="A18" s="65">
        <f>Results!A21</f>
        <v>17</v>
      </c>
      <c r="B18" s="79" t="str">
        <f>Results!B21</f>
        <v>GIRLS 9yrs 1L BREASTSTROKE</v>
      </c>
      <c r="C18" s="68"/>
      <c r="D18" s="68"/>
      <c r="E18" s="68"/>
      <c r="F18" s="68"/>
      <c r="G18" s="68"/>
      <c r="H18" s="68"/>
    </row>
    <row r="19" spans="1:8" ht="12.75">
      <c r="A19" s="65">
        <f>Results!A22</f>
        <v>18</v>
      </c>
      <c r="B19" s="79" t="str">
        <f>Results!B22</f>
        <v>BOYS 9yrs 1L BREASTSTROKE</v>
      </c>
      <c r="C19" s="68"/>
      <c r="D19" s="68"/>
      <c r="E19" s="68"/>
      <c r="F19" s="68"/>
      <c r="G19" s="68"/>
      <c r="H19" s="68"/>
    </row>
    <row r="20" spans="1:8" ht="12.75">
      <c r="A20" s="65">
        <f>Results!A23</f>
        <v>19</v>
      </c>
      <c r="B20" s="79" t="str">
        <f>Results!B23</f>
        <v>GIRLS 10yrs 2L BACKSTROKE</v>
      </c>
      <c r="C20" s="68"/>
      <c r="D20" s="68"/>
      <c r="E20" s="68"/>
      <c r="F20" s="68"/>
      <c r="G20" s="68"/>
      <c r="H20" s="68"/>
    </row>
    <row r="21" spans="1:8" ht="12.75">
      <c r="A21" s="65">
        <f>Results!A24</f>
        <v>20</v>
      </c>
      <c r="B21" s="79" t="str">
        <f>Results!B24</f>
        <v>BOYS 10yrs 2L BACKSTROKE</v>
      </c>
      <c r="C21" s="68"/>
      <c r="D21" s="68"/>
      <c r="E21" s="68"/>
      <c r="F21" s="68"/>
      <c r="G21" s="68"/>
      <c r="H21" s="68"/>
    </row>
    <row r="22" spans="1:8" ht="12.75">
      <c r="A22" s="65">
        <f>Results!A25</f>
        <v>21</v>
      </c>
      <c r="B22" s="79" t="str">
        <f>Results!B25</f>
        <v>GIRLS 11/U 2L BUTTERFLY</v>
      </c>
      <c r="C22" s="68"/>
      <c r="D22" s="68"/>
      <c r="E22" s="68"/>
      <c r="F22" s="68"/>
      <c r="G22" s="68"/>
      <c r="H22" s="68"/>
    </row>
    <row r="23" spans="1:8" ht="12.75">
      <c r="A23" s="65">
        <f>Results!A26</f>
        <v>22</v>
      </c>
      <c r="B23" s="79" t="str">
        <f>Results!B26</f>
        <v>BOYS 11/U 2L BUTTERFLY</v>
      </c>
      <c r="C23" s="68"/>
      <c r="D23" s="68"/>
      <c r="E23" s="68"/>
      <c r="F23" s="68"/>
      <c r="G23" s="68"/>
      <c r="H23" s="68"/>
    </row>
    <row r="24" spans="1:8" ht="12.75">
      <c r="A24" s="65">
        <f>Results!A27</f>
        <v>23</v>
      </c>
      <c r="B24" s="79" t="str">
        <f>Results!B27</f>
        <v>GIRLS 12/U 2LFREESTYLE</v>
      </c>
      <c r="C24" s="68"/>
      <c r="D24" s="68"/>
      <c r="E24" s="68"/>
      <c r="F24" s="68"/>
      <c r="G24" s="68"/>
      <c r="H24" s="68"/>
    </row>
    <row r="25" spans="1:8" ht="12.75">
      <c r="A25" s="65">
        <f>Results!A28</f>
        <v>24</v>
      </c>
      <c r="B25" s="79" t="str">
        <f>Results!B28</f>
        <v>BOYS 12/U 2L FREESTYLE</v>
      </c>
      <c r="C25" s="68"/>
      <c r="D25" s="68"/>
      <c r="E25" s="68"/>
      <c r="F25" s="68"/>
      <c r="G25" s="68"/>
      <c r="H25" s="68"/>
    </row>
    <row r="26" spans="1:8" ht="12.75">
      <c r="A26" s="65">
        <f>Results!A29</f>
        <v>25</v>
      </c>
      <c r="B26" s="79" t="str">
        <f>Results!B29</f>
        <v>GIRLS 9yrs 1L BACKSTROKE</v>
      </c>
      <c r="C26" s="68"/>
      <c r="D26" s="68"/>
      <c r="E26" s="68"/>
      <c r="F26" s="68"/>
      <c r="G26" s="68"/>
      <c r="H26" s="68"/>
    </row>
    <row r="27" spans="1:8" ht="13.5" thickBot="1">
      <c r="A27" s="74">
        <f>Results!A30</f>
        <v>26</v>
      </c>
      <c r="B27" s="80" t="str">
        <f>Results!B30</f>
        <v>BOYS 9yrs 1L BACKSTROKE</v>
      </c>
      <c r="C27" s="75"/>
      <c r="D27" s="75"/>
      <c r="E27" s="75"/>
      <c r="F27" s="75"/>
      <c r="G27" s="75"/>
      <c r="H27" s="75"/>
    </row>
    <row r="28" spans="1:8" ht="12.75">
      <c r="A28" s="72">
        <f>Results!A35</f>
        <v>27</v>
      </c>
      <c r="B28" s="81" t="str">
        <f>Results!B35</f>
        <v>GIRLS 10yrs 2L BUTTERFLY ***</v>
      </c>
      <c r="C28" s="73"/>
      <c r="D28" s="73"/>
      <c r="E28" s="73"/>
      <c r="F28" s="73"/>
      <c r="G28" s="73"/>
      <c r="H28" s="73"/>
    </row>
    <row r="29" spans="1:8" ht="12.75">
      <c r="A29" s="65">
        <f>Results!A36</f>
        <v>28</v>
      </c>
      <c r="B29" s="79" t="str">
        <f>Results!B36</f>
        <v>BOYS 10yrs 2L BUTTERFLY ***</v>
      </c>
      <c r="C29" s="68"/>
      <c r="D29" s="68"/>
      <c r="E29" s="68"/>
      <c r="F29" s="68"/>
      <c r="G29" s="68"/>
      <c r="H29" s="68"/>
    </row>
    <row r="30" spans="1:8" ht="12.75">
      <c r="A30" s="65">
        <f>Results!A37</f>
        <v>29</v>
      </c>
      <c r="B30" s="79" t="str">
        <f>Results!B37</f>
        <v>GIRLS 11/U 2L FREESTYLE</v>
      </c>
      <c r="C30" s="68"/>
      <c r="D30" s="68"/>
      <c r="E30" s="68"/>
      <c r="F30" s="68"/>
      <c r="G30" s="68"/>
      <c r="H30" s="68"/>
    </row>
    <row r="31" spans="1:8" ht="12.75">
      <c r="A31" s="65">
        <f>Results!A38</f>
        <v>30</v>
      </c>
      <c r="B31" s="79" t="str">
        <f>Results!B38</f>
        <v>BOYS 11/U 2L FREESTYLE</v>
      </c>
      <c r="C31" s="68"/>
      <c r="D31" s="68"/>
      <c r="E31" s="68"/>
      <c r="F31" s="68"/>
      <c r="G31" s="68"/>
      <c r="H31" s="68"/>
    </row>
    <row r="32" spans="1:8" ht="12.75">
      <c r="A32" s="65">
        <f>Results!A39</f>
        <v>31</v>
      </c>
      <c r="B32" s="79" t="str">
        <f>Results!B39</f>
        <v>GIRLS 12/U 2L BREASTSTROKE</v>
      </c>
      <c r="C32" s="68"/>
      <c r="D32" s="68"/>
      <c r="E32" s="68"/>
      <c r="F32" s="68"/>
      <c r="G32" s="68"/>
      <c r="H32" s="68"/>
    </row>
    <row r="33" spans="1:8" ht="12.75">
      <c r="A33" s="65">
        <f>Results!A40</f>
        <v>32</v>
      </c>
      <c r="B33" s="79" t="str">
        <f>Results!B40</f>
        <v>BOYS 12/U 2L BREASTSTROKE</v>
      </c>
      <c r="C33" s="68"/>
      <c r="D33" s="68"/>
      <c r="E33" s="68"/>
      <c r="F33" s="68"/>
      <c r="G33" s="68"/>
      <c r="H33" s="68"/>
    </row>
    <row r="34" spans="1:8" ht="12.75">
      <c r="A34" s="65">
        <f>Results!A41</f>
        <v>33</v>
      </c>
      <c r="B34" s="79" t="str">
        <f>Results!B41</f>
        <v>GIRLS 9yrs 1L BUTTERFLY</v>
      </c>
      <c r="C34" s="68"/>
      <c r="D34" s="68"/>
      <c r="E34" s="68"/>
      <c r="F34" s="68"/>
      <c r="G34" s="68"/>
      <c r="H34" s="68"/>
    </row>
    <row r="35" spans="1:8" ht="12.75">
      <c r="A35" s="65">
        <f>Results!A42</f>
        <v>34</v>
      </c>
      <c r="B35" s="79" t="str">
        <f>Results!B42</f>
        <v>BOYS 9yrs 1L BUTTERFLY</v>
      </c>
      <c r="C35" s="68"/>
      <c r="D35" s="68"/>
      <c r="E35" s="68"/>
      <c r="F35" s="68"/>
      <c r="G35" s="68"/>
      <c r="H35" s="68"/>
    </row>
    <row r="36" spans="1:8" ht="12.75">
      <c r="A36" s="65">
        <f>Results!A43</f>
        <v>35</v>
      </c>
      <c r="B36" s="79" t="str">
        <f>Results!B43</f>
        <v>GIRLS 10yrs 2L FREESTYLE</v>
      </c>
      <c r="C36" s="68"/>
      <c r="D36" s="68"/>
      <c r="E36" s="68"/>
      <c r="F36" s="68"/>
      <c r="G36" s="68"/>
      <c r="H36" s="68"/>
    </row>
    <row r="37" spans="1:8" ht="12.75">
      <c r="A37" s="65">
        <f>Results!A44</f>
        <v>36</v>
      </c>
      <c r="B37" s="79" t="str">
        <f>Results!B44</f>
        <v>BOYS 10yrs 2L FREESTYLE</v>
      </c>
      <c r="C37" s="68"/>
      <c r="D37" s="68"/>
      <c r="E37" s="68"/>
      <c r="F37" s="68"/>
      <c r="G37" s="68"/>
      <c r="H37" s="68"/>
    </row>
    <row r="38" spans="1:8" ht="12.75">
      <c r="A38" s="65">
        <f>Results!A45</f>
        <v>37</v>
      </c>
      <c r="B38" s="79" t="str">
        <f>Results!B45</f>
        <v>GIRLS 11/U 2L BREASTSTROKE</v>
      </c>
      <c r="C38" s="68"/>
      <c r="D38" s="68"/>
      <c r="E38" s="68"/>
      <c r="F38" s="68"/>
      <c r="G38" s="68"/>
      <c r="H38" s="68"/>
    </row>
    <row r="39" spans="1:8" ht="12.75">
      <c r="A39" s="65">
        <f>Results!A46</f>
        <v>38</v>
      </c>
      <c r="B39" s="79" t="str">
        <f>Results!B46</f>
        <v>BOYS 11/U 2L BREASTSTROKE</v>
      </c>
      <c r="C39" s="68"/>
      <c r="D39" s="68"/>
      <c r="E39" s="68"/>
      <c r="F39" s="68"/>
      <c r="G39" s="68"/>
      <c r="H39" s="68"/>
    </row>
    <row r="40" spans="1:8" ht="12.75">
      <c r="A40" s="65">
        <f>Results!A47</f>
        <v>39</v>
      </c>
      <c r="B40" s="79" t="str">
        <f>Results!B47</f>
        <v>GIRLS 12/U 2L BACKSTROKE</v>
      </c>
      <c r="C40" s="68"/>
      <c r="D40" s="68"/>
      <c r="E40" s="68"/>
      <c r="F40" s="68"/>
      <c r="G40" s="68"/>
      <c r="H40" s="68"/>
    </row>
    <row r="41" spans="1:8" ht="12.75">
      <c r="A41" s="65">
        <f>Results!A48</f>
        <v>40</v>
      </c>
      <c r="B41" s="79" t="str">
        <f>Results!B48</f>
        <v>BOYS 12/U 2L BACKSTROKE</v>
      </c>
      <c r="C41" s="68"/>
      <c r="D41" s="68"/>
      <c r="E41" s="68"/>
      <c r="F41" s="68"/>
      <c r="G41" s="68"/>
      <c r="H41" s="68"/>
    </row>
    <row r="42" spans="1:8" ht="12.75">
      <c r="A42" s="65">
        <f>Results!A49</f>
        <v>41</v>
      </c>
      <c r="B42" s="79" t="str">
        <f>Results!B49</f>
        <v>GIRLS 9yrs 4X1L MEDLEY RELAY</v>
      </c>
      <c r="C42" s="67"/>
      <c r="D42" s="67"/>
      <c r="E42" s="67"/>
      <c r="F42" s="67"/>
      <c r="G42" s="67"/>
      <c r="H42" s="67"/>
    </row>
    <row r="43" spans="1:8" ht="12.75">
      <c r="A43" s="65">
        <f>Results!A50</f>
        <v>42</v>
      </c>
      <c r="B43" s="79" t="str">
        <f>Results!B50</f>
        <v>BOYS 9yrs 4X1L MEDLEY RELAY</v>
      </c>
      <c r="C43" s="67"/>
      <c r="D43" s="67"/>
      <c r="E43" s="67"/>
      <c r="F43" s="67"/>
      <c r="G43" s="67"/>
      <c r="H43" s="67"/>
    </row>
    <row r="44" spans="1:8" ht="12.75">
      <c r="A44" s="65">
        <f>Results!A51</f>
        <v>43</v>
      </c>
      <c r="B44" s="79" t="str">
        <f>Results!B51</f>
        <v>GIRLS 10yrs 4X1L FREESTYLE RELAY</v>
      </c>
      <c r="C44" s="67"/>
      <c r="D44" s="67"/>
      <c r="E44" s="67"/>
      <c r="F44" s="67"/>
      <c r="G44" s="67"/>
      <c r="H44" s="67"/>
    </row>
    <row r="45" spans="1:8" ht="12.75">
      <c r="A45" s="65">
        <f>Results!A52</f>
        <v>44</v>
      </c>
      <c r="B45" s="79" t="str">
        <f>Results!B52</f>
        <v>BOYS 10yrs 4X1L FREESTYLE RELAY</v>
      </c>
      <c r="C45" s="67"/>
      <c r="D45" s="67"/>
      <c r="E45" s="67"/>
      <c r="F45" s="67"/>
      <c r="G45" s="67"/>
      <c r="H45" s="67"/>
    </row>
    <row r="46" spans="1:8" ht="12.75">
      <c r="A46" s="65">
        <f>Results!A53</f>
        <v>45</v>
      </c>
      <c r="B46" s="79" t="str">
        <f>Results!B53</f>
        <v>GIRLS 11/U 4X1L MEDLEY RELAY</v>
      </c>
      <c r="C46" s="67"/>
      <c r="D46" s="67"/>
      <c r="E46" s="67"/>
      <c r="F46" s="67"/>
      <c r="G46" s="67"/>
      <c r="H46" s="67"/>
    </row>
    <row r="47" spans="1:8" ht="12.75">
      <c r="A47" s="65">
        <f>Results!A54</f>
        <v>46</v>
      </c>
      <c r="B47" s="79" t="str">
        <f>Results!B54</f>
        <v>BOYS 11/U 4X1L MEDLEY RELAY</v>
      </c>
      <c r="C47" s="67"/>
      <c r="D47" s="67"/>
      <c r="E47" s="67"/>
      <c r="F47" s="67"/>
      <c r="G47" s="67"/>
      <c r="H47" s="67"/>
    </row>
    <row r="48" spans="1:8" ht="12.75">
      <c r="A48" s="65">
        <f>Results!A55</f>
        <v>47</v>
      </c>
      <c r="B48" s="79" t="str">
        <f>Results!B55</f>
        <v>GIRLS 12/U 4X1L FREESTYLE RELAY</v>
      </c>
      <c r="C48" s="67"/>
      <c r="D48" s="67"/>
      <c r="E48" s="67"/>
      <c r="F48" s="67"/>
      <c r="G48" s="67"/>
      <c r="H48" s="67"/>
    </row>
    <row r="49" spans="1:8" ht="12.75">
      <c r="A49" s="65">
        <f>Results!A56</f>
        <v>48</v>
      </c>
      <c r="B49" s="79" t="str">
        <f>Results!B56</f>
        <v>BOYS 12/U 4X1L FREESTYLE RELAY</v>
      </c>
      <c r="C49" s="67"/>
      <c r="D49" s="67"/>
      <c r="E49" s="67"/>
      <c r="F49" s="67"/>
      <c r="G49" s="67"/>
      <c r="H49" s="67"/>
    </row>
    <row r="50" spans="1:8" ht="13.5" thickBot="1">
      <c r="A50" s="65">
        <f>Results!A57</f>
        <v>49</v>
      </c>
      <c r="B50" s="79" t="str">
        <f>Results!B57</f>
        <v>CANNON 8X1L FREESTYLE RELAY</v>
      </c>
      <c r="C50" s="69"/>
      <c r="D50" s="69"/>
      <c r="E50" s="69"/>
      <c r="F50" s="69"/>
      <c r="G50" s="69"/>
      <c r="H50" s="69"/>
    </row>
    <row r="53" spans="2:7" ht="12.75">
      <c r="B53" s="107" t="s">
        <v>81</v>
      </c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  <row r="57" spans="2:7" ht="12.75">
      <c r="B57" s="108" t="s">
        <v>88</v>
      </c>
      <c r="C57" s="109"/>
      <c r="D57" s="109"/>
      <c r="E57" s="109"/>
      <c r="F57" s="109"/>
      <c r="G57" s="109"/>
    </row>
    <row r="58" spans="2:7" ht="12.75">
      <c r="B58" s="109"/>
      <c r="C58" s="109"/>
      <c r="D58" s="109"/>
      <c r="E58" s="109"/>
      <c r="F58" s="109"/>
      <c r="G58" s="109"/>
    </row>
    <row r="59" spans="2:7" ht="12.75">
      <c r="B59" s="109"/>
      <c r="C59" s="109"/>
      <c r="D59" s="109"/>
      <c r="E59" s="109"/>
      <c r="F59" s="109"/>
      <c r="G59" s="109"/>
    </row>
  </sheetData>
  <sheetProtection/>
  <mergeCells count="2">
    <mergeCell ref="B53:G55"/>
    <mergeCell ref="B57:G59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80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Lane</dc:creator>
  <cp:keywords/>
  <dc:description/>
  <cp:lastModifiedBy>Tony Panacides</cp:lastModifiedBy>
  <cp:lastPrinted>2013-09-25T18:07:54Z</cp:lastPrinted>
  <dcterms:created xsi:type="dcterms:W3CDTF">2002-12-13T22:01:59Z</dcterms:created>
  <dcterms:modified xsi:type="dcterms:W3CDTF">2018-02-07T09:08:42Z</dcterms:modified>
  <cp:category/>
  <cp:version/>
  <cp:contentType/>
  <cp:contentStatus/>
</cp:coreProperties>
</file>